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7520" windowHeight="11460" tabRatio="836"/>
  </bookViews>
  <sheets>
    <sheet name="Приложение 1 к МП " sheetId="22" r:id="rId1"/>
    <sheet name="Приложение №2 к МП" sheetId="25" r:id="rId2"/>
    <sheet name="Приложение 2.1 к МП" sheetId="18" r:id="rId3"/>
    <sheet name="Приложение №3 к МП" sheetId="24" r:id="rId4"/>
  </sheets>
  <definedNames>
    <definedName name="_xlnm.Print_Area" localSheetId="0">'Приложение 1 к МП '!$A$1:$G$9</definedName>
    <definedName name="_xlnm.Print_Area" localSheetId="2">'Приложение 2.1 к МП'!$A$1:$U$13</definedName>
    <definedName name="_xlnm.Print_Area" localSheetId="1">'Приложение №2 к МП'!$A$1:$Q$12</definedName>
    <definedName name="_xlnm.Print_Area" localSheetId="3">'Приложение №3 к МП'!$A$1:$S$15</definedName>
  </definedNames>
  <calcPr calcId="145621"/>
</workbook>
</file>

<file path=xl/calcChain.xml><?xml version="1.0" encoding="utf-8"?>
<calcChain xmlns="http://schemas.openxmlformats.org/spreadsheetml/2006/main">
  <c r="M8" i="25" l="1"/>
  <c r="S8" i="18"/>
  <c r="T8" i="18"/>
  <c r="O8" i="18"/>
  <c r="P8" i="18"/>
  <c r="K8" i="18"/>
  <c r="L8" i="18"/>
  <c r="H8" i="18" s="1"/>
  <c r="L8" i="25"/>
  <c r="K8" i="25"/>
  <c r="J8" i="25"/>
  <c r="I8" i="25"/>
  <c r="H8" i="25"/>
  <c r="G8" i="25"/>
  <c r="F8" i="25"/>
  <c r="E8" i="25"/>
  <c r="T13" i="18"/>
  <c r="Q12" i="25"/>
  <c r="Q8" i="25" s="1"/>
  <c r="P13" i="18"/>
  <c r="P12" i="25"/>
  <c r="P8" i="25" s="1"/>
  <c r="D8" i="25" s="1"/>
  <c r="L13" i="18"/>
  <c r="O12" i="25"/>
  <c r="E7" i="22" s="1"/>
  <c r="N8" i="25"/>
  <c r="F7" i="22"/>
  <c r="O8" i="25"/>
  <c r="G7" i="22"/>
</calcChain>
</file>

<file path=xl/sharedStrings.xml><?xml version="1.0" encoding="utf-8"?>
<sst xmlns="http://schemas.openxmlformats.org/spreadsheetml/2006/main" count="144" uniqueCount="84">
  <si>
    <t>Направления и объемы финансирования МП</t>
  </si>
  <si>
    <t>МБ</t>
  </si>
  <si>
    <t>КБ</t>
  </si>
  <si>
    <t>РБ</t>
  </si>
  <si>
    <t>Общий объем финансирования, тыс.руб.</t>
  </si>
  <si>
    <t>№ п/п</t>
  </si>
  <si>
    <t>Ожидаемый результат</t>
  </si>
  <si>
    <t>ГРБС</t>
  </si>
  <si>
    <t>Код бюджетной классификации</t>
  </si>
  <si>
    <t>РзПр</t>
  </si>
  <si>
    <t>ЦСР</t>
  </si>
  <si>
    <t>ВР</t>
  </si>
  <si>
    <t>Наименование ГРБС (соисполнитель)</t>
  </si>
  <si>
    <t>Мероприятие 1. Производство и  выпуск  информации о деятельности органов местного  самоуправления, социально-значимой информации для населения</t>
  </si>
  <si>
    <t>1.1.</t>
  </si>
  <si>
    <t>Цель. Обеспечение информационной открытости деятельности органов местного самоуправления города и повышения степени информированности населения и организаций о их работе и решениях</t>
  </si>
  <si>
    <t>005</t>
  </si>
  <si>
    <t>611</t>
  </si>
  <si>
    <t>2017 год</t>
  </si>
  <si>
    <t>2018 год</t>
  </si>
  <si>
    <t>2020092110</t>
  </si>
  <si>
    <t>1202</t>
  </si>
  <si>
    <t>2019 год</t>
  </si>
  <si>
    <t>№
п/п</t>
  </si>
  <si>
    <t xml:space="preserve">Цели, задачи, индикаторы   
результативности 
</t>
  </si>
  <si>
    <t>Единица измерения</t>
  </si>
  <si>
    <t>Источник информации</t>
  </si>
  <si>
    <t>Уд.вес индикатора</t>
  </si>
  <si>
    <t>Мероприятия, влияющие на значение индикатора (номер п.п.)</t>
  </si>
  <si>
    <t>Количество выпусков газеты "Игарские новости"</t>
  </si>
  <si>
    <t>2016 год</t>
  </si>
  <si>
    <t>Выпуск газеты, экз.</t>
  </si>
  <si>
    <t>Количество экземпляров изданий</t>
  </si>
  <si>
    <t>Количество печатных страниц</t>
  </si>
  <si>
    <t>Объем тиража</t>
  </si>
  <si>
    <t>Цель: Обеспечение информационной открытости деятельности органов местного самоуправления города и повышения степени информированности населения и организаций о их работе и решениях</t>
  </si>
  <si>
    <t>2020000000</t>
  </si>
  <si>
    <t>Наименование услуги (работы), показателя объема услуги (работы)</t>
  </si>
  <si>
    <t>Использование в процессе работы специализированных программных продуктов</t>
  </si>
  <si>
    <t>Годы реализации программы</t>
  </si>
  <si>
    <t>Муниципальное задание на оказание муниципальных услуг (работ) муниципальным учреждением</t>
  </si>
  <si>
    <t xml:space="preserve">101 выпуск газеты ежегодно </t>
  </si>
  <si>
    <t xml:space="preserve">шт. </t>
  </si>
  <si>
    <t>Количество печатных страниц, шт.</t>
  </si>
  <si>
    <t>Объем тиража, шт.</t>
  </si>
  <si>
    <t xml:space="preserve">Наименование работы и ее содержание: Осуществление  издательской деятельности </t>
  </si>
  <si>
    <t>Всего расходные обязательства по программе</t>
  </si>
  <si>
    <t xml:space="preserve">ГРБС Администрация города Игарки (Исполнитель МБУ «Официальный информационный центр «Игарские новости»») </t>
  </si>
  <si>
    <t>1.2.</t>
  </si>
  <si>
    <t>Мероприятие 2. Осуществление издательской деятельности</t>
  </si>
  <si>
    <t>Мероприятия Приложение № 2 к паспорту МП</t>
  </si>
  <si>
    <t>Муниципальная программа города Игарки "Обеспечение информационной открытости о деятельности и решениях органов местного самоуправления»</t>
  </si>
  <si>
    <t>2020 год</t>
  </si>
  <si>
    <t xml:space="preserve">Год, предшествующий реализации муниципальной программы 
(2015 год)
</t>
  </si>
  <si>
    <t>Задача 1.Обеспечение доступа граждан и организаций к муниципальным правовым актам по вопросам местного значения и официальной информации органов местного самоуправления города Игарки через информационные выпуски в средствах массовой информации</t>
  </si>
  <si>
    <t>2029211</t>
  </si>
  <si>
    <t xml:space="preserve">Приложение №1 к Паспорту муниципальной программы города Игарки "Обеспечение информационной открытости о деятельности и решениях органов местного самоуправления" </t>
  </si>
  <si>
    <t xml:space="preserve">Приложение №3 к Паспорту муниципальной программы города Игарки "Обеспечение информационной открытости о деятельности и решениях органов местного самоуправления" </t>
  </si>
  <si>
    <t>2021 год</t>
  </si>
  <si>
    <t xml:space="preserve">Расходы местного бюджета на оказание муниципальной услуги (работы), тыс. рублей </t>
  </si>
  <si>
    <t xml:space="preserve">Итого </t>
  </si>
  <si>
    <t>Основные мероприятия МП</t>
  </si>
  <si>
    <t>Отчетные данные (журнал учета исполнения муниципального задания )</t>
  </si>
  <si>
    <t>2022 год</t>
  </si>
  <si>
    <t>2023 год</t>
  </si>
  <si>
    <t>Количество номеров, шт.</t>
  </si>
  <si>
    <t>Значение показателя объема услуги (работы)</t>
  </si>
  <si>
    <t>Разовый тираж газеты</t>
  </si>
  <si>
    <t>8</t>
  </si>
  <si>
    <t>2 раза в неделю</t>
  </si>
  <si>
    <t>Количество номеров</t>
  </si>
  <si>
    <t>ед.</t>
  </si>
  <si>
    <t xml:space="preserve">Периодичность размещения информации о деятельности органов самоуправления </t>
  </si>
  <si>
    <t xml:space="preserve"> ед.</t>
  </si>
  <si>
    <t>Задача 1. Обеспечение доступа граждан и организаций к муниципальным правовым актам по вопросам местного значения и официальной информации органов местного самоуправления города Игарки через информационные выпуски в средствах массовой информации</t>
  </si>
  <si>
    <t>2024 год</t>
  </si>
  <si>
    <t xml:space="preserve">Показатели объема работы: </t>
  </si>
  <si>
    <t xml:space="preserve">Расходы по годам реализации программы (тыс. рублей)
</t>
  </si>
  <si>
    <t xml:space="preserve">Приложение №2 к Паспорту муниципальной программы города Игарки "Обеспечение информационной открытости о деятельности и решениях органов местного самоуправления" </t>
  </si>
  <si>
    <t>Целевые показатели и индикаторы результативности программы</t>
  </si>
  <si>
    <t>2025 год</t>
  </si>
  <si>
    <t xml:space="preserve"> </t>
  </si>
  <si>
    <t>2026 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</si>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</sst>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_р_."/>
    <numFmt numFmtId="166" formatCode="0.000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26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8" fillId="0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166" fontId="8" fillId="0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49" fontId="8" fillId="0" borderId="8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0" xfId="0" applyFont="1" applyFill="1" applyBorder="1" applyAlignment="1">
      <alignment horizontal="center" vertical="center" wrapText="1"/>
    </xf>
    <xf numFmtId="167" fontId="8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2" xfId="0" applyNumberFormat="1" applyFont="1" applyFill="1" applyBorder="1" applyAlignment="1">
      <alignment horizontal="center" vertical="top" wrapText="1"/>
    </xf>
    <xf numFmtId="49" fontId="8" fillId="0" borderId="13" xfId="0" applyNumberFormat="1" applyFont="1" applyFill="1" applyBorder="1" applyAlignment="1">
      <alignment horizontal="center" vertical="top" wrapText="1"/>
    </xf>
    <xf numFmtId="49" fontId="8" fillId="0" borderId="14" xfId="0" applyNumberFormat="1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center" vertical="top" wrapText="1"/>
    </xf>
    <xf numFmtId="49" fontId="8" fillId="0" borderId="1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49" fontId="8" fillId="0" borderId="22" xfId="0" applyNumberFormat="1" applyFont="1" applyFill="1" applyBorder="1" applyAlignment="1">
      <alignment horizontal="center" vertical="top" wrapText="1"/>
    </xf>
    <xf numFmtId="49" fontId="8" fillId="0" borderId="23" xfId="0" applyNumberFormat="1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25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3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504825" y="19650075"/>
          <a:ext cx="56007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533400" y="19650075"/>
          <a:ext cx="55721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533400" y="19650075"/>
          <a:ext cx="55721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504825" y="19650075"/>
          <a:ext cx="56007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504825" y="19650075"/>
          <a:ext cx="56007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504825" y="19650075"/>
          <a:ext cx="56007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  <pageSetUpPr fitToPage="1"/>
  </sheetPr>
  <dimension ref="A1:O11"/>
  <sheetViews>
    <sheetView tabSelected="1" view="pageBreakPreview" zoomScale="75" zoomScaleNormal="50" zoomScaleSheetLayoutView="40" workbookViewId="0">
      <selection activeCell="C11" sqref="C11"/>
    </sheetView>
  </sheetViews>
  <sheetFormatPr defaultColWidth="21.5703125" defaultRowHeight="39" customHeight="1" x14ac:dyDescent="0.3"/>
  <cols>
    <col min="1" max="1" width="58" style="25" customWidth="1"/>
    <col min="2" max="2" width="29.5703125" style="24" customWidth="1"/>
    <col min="3" max="3" width="27.85546875" style="24" customWidth="1"/>
    <col min="4" max="4" width="34.42578125" style="24" customWidth="1"/>
    <col min="5" max="5" width="28.85546875" style="23" customWidth="1"/>
    <col min="6" max="6" width="26.140625" style="23" customWidth="1"/>
    <col min="7" max="7" width="26.5703125" style="23" customWidth="1"/>
    <col min="8" max="15" width="9.140625" style="23" customWidth="1"/>
    <col min="16" max="241" width="9.140625" style="24" customWidth="1"/>
    <col min="242" max="242" width="7.7109375" style="24" customWidth="1"/>
    <col min="243" max="16384" width="21.5703125" style="24"/>
  </cols>
  <sheetData>
    <row r="1" spans="1:7" ht="55.5" customHeight="1" x14ac:dyDescent="0.3">
      <c r="B1" s="26"/>
      <c r="C1" s="74" t="s">
        <v>56</v>
      </c>
      <c r="D1" s="74"/>
      <c r="E1" s="74"/>
      <c r="F1" s="74"/>
      <c r="G1" s="74"/>
    </row>
    <row r="2" spans="1:7" ht="50.25" customHeight="1" x14ac:dyDescent="0.3">
      <c r="A2" s="73" t="s">
        <v>40</v>
      </c>
      <c r="B2" s="73"/>
      <c r="C2" s="73"/>
      <c r="D2" s="73"/>
      <c r="E2" s="73"/>
      <c r="F2" s="73"/>
      <c r="G2" s="73"/>
    </row>
    <row r="3" spans="1:7" ht="45" customHeight="1" x14ac:dyDescent="0.3">
      <c r="A3" s="77" t="s">
        <v>37</v>
      </c>
      <c r="B3" s="76" t="s">
        <v>66</v>
      </c>
      <c r="C3" s="76"/>
      <c r="D3" s="76"/>
      <c r="E3" s="76" t="s">
        <v>59</v>
      </c>
      <c r="F3" s="76"/>
      <c r="G3" s="76"/>
    </row>
    <row r="4" spans="1:7" ht="18.75" x14ac:dyDescent="0.3">
      <c r="A4" s="77"/>
      <c r="B4" s="65" t="s">
        <v>80</v>
      </c>
      <c r="C4" s="65" t="s">
        <v>82</v>
      </c>
      <c r="D4" s="65" t="s">
        <v>83</v>
      </c>
      <c r="E4" s="65" t="s">
        <v>80</v>
      </c>
      <c r="F4" s="65" t="s">
        <v>82</v>
      </c>
      <c r="G4" s="65" t="s">
        <v>83</v>
      </c>
    </row>
    <row r="5" spans="1:7" ht="18.75" x14ac:dyDescent="0.3">
      <c r="A5" s="78" t="s">
        <v>45</v>
      </c>
      <c r="B5" s="78"/>
      <c r="C5" s="78"/>
      <c r="D5" s="78"/>
      <c r="E5" s="78"/>
      <c r="F5" s="78"/>
      <c r="G5" s="66"/>
    </row>
    <row r="6" spans="1:7" ht="18.75" x14ac:dyDescent="0.3">
      <c r="A6" s="79" t="s">
        <v>76</v>
      </c>
      <c r="B6" s="79"/>
      <c r="C6" s="79"/>
      <c r="D6" s="79"/>
      <c r="E6" s="79"/>
      <c r="F6" s="79"/>
      <c r="G6" s="66"/>
    </row>
    <row r="7" spans="1:7" ht="18.75" x14ac:dyDescent="0.3">
      <c r="A7" s="67" t="s">
        <v>43</v>
      </c>
      <c r="B7" s="31">
        <v>1152</v>
      </c>
      <c r="C7" s="31">
        <v>1152</v>
      </c>
      <c r="D7" s="31">
        <v>1152</v>
      </c>
      <c r="E7" s="75">
        <f>'Приложение №2 к МП'!O12</f>
        <v>12292.425209999999</v>
      </c>
      <c r="F7" s="75">
        <f>'Приложение №2 к МП'!P12</f>
        <v>12292.425209999999</v>
      </c>
      <c r="G7" s="75">
        <f>'Приложение №2 к МП'!Q12</f>
        <v>12292.425209999999</v>
      </c>
    </row>
    <row r="8" spans="1:7" ht="18.75" x14ac:dyDescent="0.3">
      <c r="A8" s="67" t="s">
        <v>44</v>
      </c>
      <c r="B8" s="31">
        <v>62400</v>
      </c>
      <c r="C8" s="31">
        <v>62400</v>
      </c>
      <c r="D8" s="31">
        <v>62400</v>
      </c>
      <c r="E8" s="75"/>
      <c r="F8" s="75"/>
      <c r="G8" s="75"/>
    </row>
    <row r="9" spans="1:7" ht="18.75" x14ac:dyDescent="0.3">
      <c r="A9" s="68" t="s">
        <v>65</v>
      </c>
      <c r="B9" s="69">
        <v>101</v>
      </c>
      <c r="C9" s="69">
        <v>101</v>
      </c>
      <c r="D9" s="69">
        <v>101</v>
      </c>
      <c r="E9" s="75"/>
      <c r="F9" s="75"/>
      <c r="G9" s="75"/>
    </row>
    <row r="11" spans="1:7" ht="159" customHeight="1" x14ac:dyDescent="0.3"/>
  </sheetData>
  <mergeCells count="10">
    <mergeCell ref="A2:G2"/>
    <mergeCell ref="C1:G1"/>
    <mergeCell ref="G7:G9"/>
    <mergeCell ref="B3:D3"/>
    <mergeCell ref="E3:G3"/>
    <mergeCell ref="A3:A4"/>
    <mergeCell ref="E7:E9"/>
    <mergeCell ref="A5:F5"/>
    <mergeCell ref="A6:F6"/>
    <mergeCell ref="F7:F9"/>
  </mergeCells>
  <phoneticPr fontId="1" type="noConversion"/>
  <pageMargins left="0.2" right="0.33" top="0.43" bottom="1" header="0.26" footer="0.5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view="pageBreakPreview" zoomScale="65" zoomScaleNormal="50" workbookViewId="0">
      <selection activeCell="C19" sqref="C19"/>
    </sheetView>
  </sheetViews>
  <sheetFormatPr defaultRowHeight="18.75" x14ac:dyDescent="0.3"/>
  <cols>
    <col min="1" max="1" width="8.28515625" style="33" bestFit="1" customWidth="1"/>
    <col min="2" max="2" width="64.42578125" style="33" customWidth="1"/>
    <col min="3" max="3" width="26.140625" style="33" customWidth="1"/>
    <col min="4" max="4" width="17.42578125" style="33" customWidth="1"/>
    <col min="5" max="5" width="15.5703125" style="33" customWidth="1"/>
    <col min="6" max="6" width="12.5703125" style="33" customWidth="1"/>
    <col min="7" max="8" width="15.140625" style="33" bestFit="1" customWidth="1"/>
    <col min="9" max="9" width="13.7109375" style="33" customWidth="1"/>
    <col min="10" max="10" width="13.42578125" style="33" customWidth="1"/>
    <col min="11" max="12" width="15.140625" style="33" bestFit="1" customWidth="1"/>
    <col min="13" max="14" width="14.7109375" style="33" customWidth="1"/>
    <col min="15" max="15" width="14.140625" style="33" customWidth="1"/>
    <col min="16" max="16" width="12.7109375" style="33" customWidth="1"/>
    <col min="17" max="17" width="13.140625" style="33" customWidth="1"/>
    <col min="18" max="16384" width="9.140625" style="33"/>
  </cols>
  <sheetData>
    <row r="1" spans="1:17" ht="36" customHeight="1" x14ac:dyDescent="0.3">
      <c r="A1" s="81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29.25" customHeight="1" x14ac:dyDescent="0.3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7" ht="18.75" customHeight="1" x14ac:dyDescent="0.3">
      <c r="A3" s="82" t="s">
        <v>5</v>
      </c>
      <c r="B3" s="82" t="s">
        <v>61</v>
      </c>
      <c r="C3" s="82" t="s">
        <v>12</v>
      </c>
      <c r="D3" s="82" t="s">
        <v>4</v>
      </c>
      <c r="E3" s="83" t="s">
        <v>77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</row>
    <row r="4" spans="1:17" x14ac:dyDescent="0.3">
      <c r="A4" s="82"/>
      <c r="B4" s="82"/>
      <c r="C4" s="82"/>
      <c r="D4" s="82"/>
      <c r="E4" s="86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</row>
    <row r="5" spans="1:17" x14ac:dyDescent="0.3">
      <c r="A5" s="82"/>
      <c r="B5" s="82"/>
      <c r="C5" s="82"/>
      <c r="D5" s="82"/>
      <c r="E5" s="82">
        <v>2015</v>
      </c>
      <c r="F5" s="82">
        <v>2016</v>
      </c>
      <c r="G5" s="82">
        <v>2017</v>
      </c>
      <c r="H5" s="82">
        <v>2018</v>
      </c>
      <c r="I5" s="82">
        <v>2019</v>
      </c>
      <c r="J5" s="82">
        <v>2020</v>
      </c>
      <c r="K5" s="82">
        <v>2021</v>
      </c>
      <c r="L5" s="82">
        <v>2022</v>
      </c>
      <c r="M5" s="82">
        <v>2023</v>
      </c>
      <c r="N5" s="82">
        <v>2024</v>
      </c>
      <c r="O5" s="82">
        <v>2025</v>
      </c>
      <c r="P5" s="89">
        <v>2026</v>
      </c>
      <c r="Q5" s="89">
        <v>2027</v>
      </c>
    </row>
    <row r="6" spans="1:17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9"/>
      <c r="Q6" s="89"/>
    </row>
    <row r="7" spans="1:17" x14ac:dyDescent="0.3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9">
        <v>16</v>
      </c>
      <c r="Q7" s="29">
        <v>17</v>
      </c>
    </row>
    <row r="8" spans="1:17" ht="75" x14ac:dyDescent="0.3">
      <c r="A8" s="57"/>
      <c r="B8" s="37" t="s">
        <v>51</v>
      </c>
      <c r="C8" s="37" t="s">
        <v>46</v>
      </c>
      <c r="D8" s="40">
        <f>SUM(E8:Q8)</f>
        <v>114853.14942</v>
      </c>
      <c r="E8" s="40">
        <f t="shared" ref="E8:O8" si="0">SUM(E11:E12)</f>
        <v>5622.8029999999999</v>
      </c>
      <c r="F8" s="40">
        <f t="shared" si="0"/>
        <v>6120.57</v>
      </c>
      <c r="G8" s="40">
        <f t="shared" si="0"/>
        <v>6136.57</v>
      </c>
      <c r="H8" s="40">
        <f t="shared" si="0"/>
        <v>6252.5690000000004</v>
      </c>
      <c r="I8" s="40">
        <f t="shared" si="0"/>
        <v>6457.5950000000003</v>
      </c>
      <c r="J8" s="40">
        <f t="shared" si="0"/>
        <v>9309.7990000000009</v>
      </c>
      <c r="K8" s="40">
        <f t="shared" si="0"/>
        <v>8522.1810000000005</v>
      </c>
      <c r="L8" s="40">
        <f t="shared" si="0"/>
        <v>8540.2890000000007</v>
      </c>
      <c r="M8" s="40">
        <f t="shared" si="0"/>
        <v>9717.8189399999992</v>
      </c>
      <c r="N8" s="40">
        <f t="shared" si="0"/>
        <v>11295.67885</v>
      </c>
      <c r="O8" s="40">
        <f t="shared" si="0"/>
        <v>12292.425209999999</v>
      </c>
      <c r="P8" s="62">
        <f>SUM(P11:P12)</f>
        <v>12292.425209999999</v>
      </c>
      <c r="Q8" s="62">
        <f>SUM(Q11:Q12)</f>
        <v>12292.425209999999</v>
      </c>
    </row>
    <row r="9" spans="1:17" ht="21" customHeight="1" x14ac:dyDescent="0.3">
      <c r="A9" s="30"/>
      <c r="B9" s="95" t="s">
        <v>15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1:17" ht="34.5" customHeight="1" x14ac:dyDescent="0.3">
      <c r="A10" s="30"/>
      <c r="B10" s="90" t="s">
        <v>54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2"/>
    </row>
    <row r="11" spans="1:17" ht="75.75" customHeight="1" x14ac:dyDescent="0.3">
      <c r="A11" s="58" t="s">
        <v>14</v>
      </c>
      <c r="B11" s="58" t="s">
        <v>13</v>
      </c>
      <c r="C11" s="82" t="s">
        <v>47</v>
      </c>
      <c r="D11" s="32"/>
      <c r="E11" s="36">
        <v>5622.8029999999999</v>
      </c>
      <c r="F11" s="36">
        <v>6120.57</v>
      </c>
      <c r="G11" s="36"/>
      <c r="H11" s="36"/>
      <c r="I11" s="36"/>
      <c r="J11" s="36"/>
      <c r="K11" s="36"/>
      <c r="L11" s="36"/>
      <c r="M11" s="36"/>
      <c r="N11" s="36"/>
      <c r="O11" s="36"/>
      <c r="P11" s="63"/>
      <c r="Q11" s="64"/>
    </row>
    <row r="12" spans="1:17" ht="75" customHeight="1" x14ac:dyDescent="0.3">
      <c r="A12" s="30" t="s">
        <v>48</v>
      </c>
      <c r="B12" s="30" t="s">
        <v>49</v>
      </c>
      <c r="C12" s="82"/>
      <c r="D12" s="32"/>
      <c r="E12" s="32"/>
      <c r="F12" s="32"/>
      <c r="G12" s="32">
        <v>6136.57</v>
      </c>
      <c r="H12" s="32">
        <v>6252.5690000000004</v>
      </c>
      <c r="I12" s="32">
        <v>6457.5950000000003</v>
      </c>
      <c r="J12" s="32">
        <v>9309.7990000000009</v>
      </c>
      <c r="K12" s="32">
        <v>8522.1810000000005</v>
      </c>
      <c r="L12" s="32">
        <v>8540.2890000000007</v>
      </c>
      <c r="M12" s="32">
        <v>9717.8189399999992</v>
      </c>
      <c r="N12" s="70">
        <v>11295.67885</v>
      </c>
      <c r="O12" s="70">
        <f>'Приложение 2.1 к МП'!L13</f>
        <v>12292.425209999999</v>
      </c>
      <c r="P12" s="71">
        <f>'Приложение 2.1 к МП'!P13</f>
        <v>12292.425209999999</v>
      </c>
      <c r="Q12" s="72">
        <f>'Приложение 2.1 к МП'!T13</f>
        <v>12292.425209999999</v>
      </c>
    </row>
    <row r="13" spans="1:17" x14ac:dyDescent="0.3">
      <c r="A13" s="94"/>
      <c r="B13" s="94"/>
      <c r="C13" s="94"/>
      <c r="D13" s="9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7" x14ac:dyDescent="0.3">
      <c r="A14" s="94"/>
      <c r="B14" s="94"/>
      <c r="C14" s="94"/>
      <c r="D14" s="9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x14ac:dyDescent="0.3">
      <c r="A15" s="93"/>
      <c r="B15" s="93"/>
      <c r="C15" s="93"/>
      <c r="D15" s="93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7" x14ac:dyDescent="0.3">
      <c r="A16" s="93"/>
      <c r="B16" s="93"/>
      <c r="C16" s="93"/>
      <c r="D16" s="9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3">
      <c r="A17" s="93"/>
      <c r="B17" s="93"/>
      <c r="C17" s="93"/>
      <c r="D17" s="93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3">
      <c r="H18" s="33" t="s">
        <v>81</v>
      </c>
    </row>
  </sheetData>
  <mergeCells count="26">
    <mergeCell ref="M5:M6"/>
    <mergeCell ref="B10:Q10"/>
    <mergeCell ref="A15:D17"/>
    <mergeCell ref="C11:C12"/>
    <mergeCell ref="A13:D13"/>
    <mergeCell ref="A14:D14"/>
    <mergeCell ref="B9:Q9"/>
    <mergeCell ref="P5:P6"/>
    <mergeCell ref="E5:E6"/>
    <mergeCell ref="F5:F6"/>
    <mergeCell ref="A2:O2"/>
    <mergeCell ref="A1:Q1"/>
    <mergeCell ref="O5:O6"/>
    <mergeCell ref="E3:Q4"/>
    <mergeCell ref="Q5:Q6"/>
    <mergeCell ref="C3:C6"/>
    <mergeCell ref="A3:A6"/>
    <mergeCell ref="B3:B6"/>
    <mergeCell ref="N5:N6"/>
    <mergeCell ref="D3:D6"/>
    <mergeCell ref="K5:K6"/>
    <mergeCell ref="L5:L6"/>
    <mergeCell ref="G5:G6"/>
    <mergeCell ref="H5:H6"/>
    <mergeCell ref="I5:I6"/>
    <mergeCell ref="J5:J6"/>
  </mergeCells>
  <phoneticPr fontId="1" type="noConversion"/>
  <pageMargins left="0.21" right="0.2" top="0.32" bottom="0.38" header="0.17" footer="0.19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  <pageSetUpPr fitToPage="1"/>
  </sheetPr>
  <dimension ref="A1:U18"/>
  <sheetViews>
    <sheetView view="pageBreakPreview" zoomScale="68" zoomScaleNormal="50" zoomScaleSheetLayoutView="68" workbookViewId="0">
      <selection activeCell="K13" sqref="K13"/>
    </sheetView>
  </sheetViews>
  <sheetFormatPr defaultRowHeight="18.75" x14ac:dyDescent="0.3"/>
  <cols>
    <col min="1" max="1" width="8.140625" style="33" bestFit="1" customWidth="1"/>
    <col min="2" max="2" width="64.42578125" style="33" customWidth="1"/>
    <col min="3" max="3" width="26.140625" style="33" customWidth="1"/>
    <col min="4" max="4" width="7.85546875" style="33" bestFit="1" customWidth="1"/>
    <col min="5" max="5" width="7.28515625" style="33" bestFit="1" customWidth="1"/>
    <col min="6" max="6" width="15.85546875" style="33" bestFit="1" customWidth="1"/>
    <col min="7" max="7" width="5.28515625" style="33" bestFit="1" customWidth="1"/>
    <col min="8" max="8" width="19.85546875" style="33" customWidth="1"/>
    <col min="9" max="9" width="4.7109375" style="33" bestFit="1" customWidth="1"/>
    <col min="10" max="10" width="4.42578125" style="33" bestFit="1" customWidth="1"/>
    <col min="11" max="12" width="14" style="33" bestFit="1" customWidth="1"/>
    <col min="13" max="13" width="4.7109375" style="33" bestFit="1" customWidth="1"/>
    <col min="14" max="14" width="4.42578125" style="33" bestFit="1" customWidth="1"/>
    <col min="15" max="16" width="14" style="33" bestFit="1" customWidth="1"/>
    <col min="17" max="17" width="4.7109375" style="33" bestFit="1" customWidth="1"/>
    <col min="18" max="18" width="4.42578125" style="33" bestFit="1" customWidth="1"/>
    <col min="19" max="20" width="14" style="33" bestFit="1" customWidth="1"/>
    <col min="21" max="21" width="35.28515625" style="33" bestFit="1" customWidth="1"/>
    <col min="22" max="16384" width="9.140625" style="33"/>
  </cols>
  <sheetData>
    <row r="1" spans="1:21" ht="40.5" customHeight="1" x14ac:dyDescent="0.3">
      <c r="A1" s="81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29.25" customHeight="1" thickBot="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x14ac:dyDescent="0.3">
      <c r="A3" s="108" t="s">
        <v>5</v>
      </c>
      <c r="B3" s="106" t="s">
        <v>61</v>
      </c>
      <c r="C3" s="106" t="s">
        <v>12</v>
      </c>
      <c r="D3" s="111" t="s">
        <v>8</v>
      </c>
      <c r="E3" s="112"/>
      <c r="F3" s="112"/>
      <c r="G3" s="113"/>
      <c r="H3" s="106" t="s">
        <v>4</v>
      </c>
      <c r="I3" s="98" t="s">
        <v>77</v>
      </c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  <c r="U3" s="120" t="s">
        <v>6</v>
      </c>
    </row>
    <row r="4" spans="1:21" x14ac:dyDescent="0.3">
      <c r="A4" s="109"/>
      <c r="B4" s="107"/>
      <c r="C4" s="107"/>
      <c r="D4" s="114"/>
      <c r="E4" s="115"/>
      <c r="F4" s="115"/>
      <c r="G4" s="116"/>
      <c r="H4" s="107"/>
      <c r="I4" s="103" t="s">
        <v>80</v>
      </c>
      <c r="J4" s="104"/>
      <c r="K4" s="104"/>
      <c r="L4" s="105"/>
      <c r="M4" s="103" t="s">
        <v>82</v>
      </c>
      <c r="N4" s="104"/>
      <c r="O4" s="104"/>
      <c r="P4" s="105"/>
      <c r="Q4" s="103" t="s">
        <v>83</v>
      </c>
      <c r="R4" s="104"/>
      <c r="S4" s="104"/>
      <c r="T4" s="105"/>
      <c r="U4" s="121"/>
    </row>
    <row r="5" spans="1:21" x14ac:dyDescent="0.3">
      <c r="A5" s="109"/>
      <c r="B5" s="107"/>
      <c r="C5" s="107"/>
      <c r="D5" s="117"/>
      <c r="E5" s="118"/>
      <c r="F5" s="118"/>
      <c r="G5" s="119"/>
      <c r="H5" s="107"/>
      <c r="I5" s="101" t="s">
        <v>2</v>
      </c>
      <c r="J5" s="101" t="s">
        <v>3</v>
      </c>
      <c r="K5" s="101" t="s">
        <v>1</v>
      </c>
      <c r="L5" s="101" t="s">
        <v>60</v>
      </c>
      <c r="M5" s="101" t="s">
        <v>2</v>
      </c>
      <c r="N5" s="101" t="s">
        <v>3</v>
      </c>
      <c r="O5" s="101" t="s">
        <v>1</v>
      </c>
      <c r="P5" s="101" t="s">
        <v>60</v>
      </c>
      <c r="Q5" s="101" t="s">
        <v>2</v>
      </c>
      <c r="R5" s="101" t="s">
        <v>3</v>
      </c>
      <c r="S5" s="101" t="s">
        <v>1</v>
      </c>
      <c r="T5" s="101" t="s">
        <v>60</v>
      </c>
      <c r="U5" s="121"/>
    </row>
    <row r="6" spans="1:21" x14ac:dyDescent="0.3">
      <c r="A6" s="110"/>
      <c r="B6" s="102"/>
      <c r="C6" s="102"/>
      <c r="D6" s="28" t="s">
        <v>7</v>
      </c>
      <c r="E6" s="28" t="s">
        <v>9</v>
      </c>
      <c r="F6" s="28" t="s">
        <v>10</v>
      </c>
      <c r="G6" s="28" t="s">
        <v>11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22"/>
    </row>
    <row r="7" spans="1:21" x14ac:dyDescent="0.3">
      <c r="A7" s="41">
        <v>1</v>
      </c>
      <c r="B7" s="28">
        <v>2</v>
      </c>
      <c r="C7" s="29">
        <v>3</v>
      </c>
      <c r="D7" s="28">
        <v>4</v>
      </c>
      <c r="E7" s="28">
        <v>5</v>
      </c>
      <c r="F7" s="28">
        <v>6</v>
      </c>
      <c r="G7" s="28">
        <v>7</v>
      </c>
      <c r="H7" s="27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  <c r="R7" s="28">
        <v>18</v>
      </c>
      <c r="S7" s="28">
        <v>19</v>
      </c>
      <c r="T7" s="28">
        <v>20</v>
      </c>
      <c r="U7" s="42">
        <v>21</v>
      </c>
    </row>
    <row r="8" spans="1:21" ht="75" x14ac:dyDescent="0.3">
      <c r="A8" s="43"/>
      <c r="B8" s="37" t="s">
        <v>51</v>
      </c>
      <c r="C8" s="37" t="s">
        <v>46</v>
      </c>
      <c r="D8" s="38" t="s">
        <v>16</v>
      </c>
      <c r="E8" s="38" t="s">
        <v>21</v>
      </c>
      <c r="F8" s="38" t="s">
        <v>36</v>
      </c>
      <c r="G8" s="39" t="s">
        <v>17</v>
      </c>
      <c r="H8" s="40">
        <f>L8+P8+T8</f>
        <v>36877.275629999996</v>
      </c>
      <c r="I8" s="40"/>
      <c r="J8" s="40"/>
      <c r="K8" s="40">
        <f>SUM(K11:K13)</f>
        <v>12292.425209999999</v>
      </c>
      <c r="L8" s="40">
        <f>SUM(I8:K8)</f>
        <v>12292.425209999999</v>
      </c>
      <c r="M8" s="40"/>
      <c r="N8" s="40"/>
      <c r="O8" s="40">
        <f>SUM(O11:O13)</f>
        <v>12292.425209999999</v>
      </c>
      <c r="P8" s="40">
        <f>SUM(M8:O8)</f>
        <v>12292.425209999999</v>
      </c>
      <c r="Q8" s="40"/>
      <c r="R8" s="40"/>
      <c r="S8" s="40">
        <f>SUM(S11:S13)</f>
        <v>12292.425209999999</v>
      </c>
      <c r="T8" s="40">
        <f>SUM(Q8:S8)</f>
        <v>12292.425209999999</v>
      </c>
      <c r="U8" s="49"/>
    </row>
    <row r="9" spans="1:21" ht="21" customHeight="1" x14ac:dyDescent="0.3">
      <c r="A9" s="44"/>
      <c r="B9" s="123" t="s">
        <v>15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/>
    </row>
    <row r="10" spans="1:21" ht="48.75" customHeight="1" x14ac:dyDescent="0.3">
      <c r="A10" s="44"/>
      <c r="B10" s="126" t="s">
        <v>54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</row>
    <row r="11" spans="1:21" ht="27" customHeight="1" x14ac:dyDescent="0.3">
      <c r="A11" s="133" t="s">
        <v>14</v>
      </c>
      <c r="B11" s="131" t="s">
        <v>13</v>
      </c>
      <c r="C11" s="101" t="s">
        <v>47</v>
      </c>
      <c r="D11" s="34" t="s">
        <v>16</v>
      </c>
      <c r="E11" s="34" t="s">
        <v>21</v>
      </c>
      <c r="F11" s="34" t="s">
        <v>55</v>
      </c>
      <c r="G11" s="31">
        <v>611</v>
      </c>
      <c r="H11" s="32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29"/>
    </row>
    <row r="12" spans="1:21" ht="29.25" customHeight="1" x14ac:dyDescent="0.3">
      <c r="A12" s="134"/>
      <c r="B12" s="132"/>
      <c r="C12" s="107"/>
      <c r="D12" s="34" t="s">
        <v>16</v>
      </c>
      <c r="E12" s="34" t="s">
        <v>21</v>
      </c>
      <c r="F12" s="34" t="s">
        <v>20</v>
      </c>
      <c r="G12" s="34" t="s">
        <v>17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130"/>
    </row>
    <row r="13" spans="1:21" ht="75" customHeight="1" thickBot="1" x14ac:dyDescent="0.35">
      <c r="A13" s="45" t="s">
        <v>48</v>
      </c>
      <c r="B13" s="46" t="s">
        <v>49</v>
      </c>
      <c r="C13" s="135"/>
      <c r="D13" s="47" t="s">
        <v>16</v>
      </c>
      <c r="E13" s="47" t="s">
        <v>21</v>
      </c>
      <c r="F13" s="47" t="s">
        <v>20</v>
      </c>
      <c r="G13" s="47" t="s">
        <v>17</v>
      </c>
      <c r="H13" s="48"/>
      <c r="I13" s="48"/>
      <c r="J13" s="48"/>
      <c r="K13" s="48">
        <v>12292.425209999999</v>
      </c>
      <c r="L13" s="48">
        <f>SUM(I13:K13)</f>
        <v>12292.425209999999</v>
      </c>
      <c r="M13" s="60"/>
      <c r="N13" s="60"/>
      <c r="O13" s="48">
        <v>12292.425209999999</v>
      </c>
      <c r="P13" s="48">
        <f>SUM(M13:O13)</f>
        <v>12292.425209999999</v>
      </c>
      <c r="Q13" s="60"/>
      <c r="R13" s="60"/>
      <c r="S13" s="48">
        <v>12292.425209999999</v>
      </c>
      <c r="T13" s="48">
        <f>SUM(Q13:S13)</f>
        <v>12292.425209999999</v>
      </c>
      <c r="U13" s="59" t="s">
        <v>41</v>
      </c>
    </row>
    <row r="14" spans="1:21" x14ac:dyDescent="0.3">
      <c r="A14" s="94"/>
      <c r="B14" s="94"/>
      <c r="C14" s="94"/>
      <c r="D14" s="94"/>
      <c r="E14" s="94"/>
      <c r="F14" s="94"/>
      <c r="G14" s="94"/>
      <c r="H14" s="9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3">
      <c r="A15" s="94"/>
      <c r="B15" s="94"/>
      <c r="C15" s="94"/>
      <c r="D15" s="94"/>
      <c r="E15" s="94"/>
      <c r="F15" s="94"/>
      <c r="G15" s="94"/>
      <c r="H15" s="94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3">
      <c r="A16" s="93"/>
      <c r="B16" s="93"/>
      <c r="C16" s="93"/>
      <c r="D16" s="93"/>
      <c r="E16" s="93"/>
      <c r="F16" s="93"/>
      <c r="G16" s="93"/>
      <c r="H16" s="9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3">
      <c r="A17" s="93"/>
      <c r="B17" s="93"/>
      <c r="C17" s="93"/>
      <c r="D17" s="93"/>
      <c r="E17" s="93"/>
      <c r="F17" s="93"/>
      <c r="G17" s="93"/>
      <c r="H17" s="9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x14ac:dyDescent="0.3">
      <c r="A18" s="93"/>
      <c r="B18" s="93"/>
      <c r="C18" s="93"/>
      <c r="D18" s="93"/>
      <c r="E18" s="93"/>
      <c r="F18" s="93"/>
      <c r="G18" s="93"/>
      <c r="H18" s="9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33">
    <mergeCell ref="A16:H18"/>
    <mergeCell ref="A15:H15"/>
    <mergeCell ref="A14:H14"/>
    <mergeCell ref="B9:U9"/>
    <mergeCell ref="B10:U10"/>
    <mergeCell ref="U11:U12"/>
    <mergeCell ref="B11:B12"/>
    <mergeCell ref="A11:A12"/>
    <mergeCell ref="C11:C13"/>
    <mergeCell ref="A1:U1"/>
    <mergeCell ref="A2:U2"/>
    <mergeCell ref="B3:B6"/>
    <mergeCell ref="C3:C6"/>
    <mergeCell ref="A3:A6"/>
    <mergeCell ref="Q5:Q6"/>
    <mergeCell ref="D3:G5"/>
    <mergeCell ref="H3:H6"/>
    <mergeCell ref="U3:U6"/>
    <mergeCell ref="R5:R6"/>
    <mergeCell ref="J5:J6"/>
    <mergeCell ref="P5:P6"/>
    <mergeCell ref="I5:I6"/>
    <mergeCell ref="T5:T6"/>
    <mergeCell ref="K5:K6"/>
    <mergeCell ref="S5:S6"/>
    <mergeCell ref="I3:T3"/>
    <mergeCell ref="O5:O6"/>
    <mergeCell ref="M5:M6"/>
    <mergeCell ref="L5:L6"/>
    <mergeCell ref="N5:N6"/>
    <mergeCell ref="I4:L4"/>
    <mergeCell ref="Q4:T4"/>
    <mergeCell ref="M4:P4"/>
  </mergeCells>
  <phoneticPr fontId="1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AG21"/>
  <sheetViews>
    <sheetView view="pageBreakPreview" topLeftCell="A7" zoomScale="35" zoomScaleNormal="25" workbookViewId="0">
      <selection activeCell="L12" sqref="L12"/>
    </sheetView>
  </sheetViews>
  <sheetFormatPr defaultRowHeight="39" customHeight="1" x14ac:dyDescent="0.2"/>
  <cols>
    <col min="1" max="1" width="13.7109375" style="18" customWidth="1"/>
    <col min="2" max="2" width="77.85546875" style="6" customWidth="1"/>
    <col min="3" max="3" width="41.140625" style="6" customWidth="1"/>
    <col min="4" max="4" width="63.140625" style="6" customWidth="1"/>
    <col min="5" max="5" width="47" style="6" customWidth="1"/>
    <col min="6" max="6" width="24.42578125" style="6" customWidth="1"/>
    <col min="7" max="7" width="26.85546875" style="6" customWidth="1"/>
    <col min="8" max="8" width="24.85546875" style="6" customWidth="1"/>
    <col min="9" max="9" width="27.140625" style="6" customWidth="1"/>
    <col min="10" max="10" width="26.5703125" style="6" customWidth="1"/>
    <col min="11" max="11" width="26" style="6" customWidth="1"/>
    <col min="12" max="14" width="26.5703125" style="6" customWidth="1"/>
    <col min="15" max="15" width="27.140625" style="6" customWidth="1"/>
    <col min="16" max="17" width="26.28515625" style="6" customWidth="1"/>
    <col min="18" max="18" width="34.140625" style="3" customWidth="1"/>
    <col min="19" max="19" width="54.85546875" style="3" customWidth="1"/>
    <col min="20" max="33" width="9.140625" style="3"/>
    <col min="34" max="16384" width="9.140625" style="6"/>
  </cols>
  <sheetData>
    <row r="1" spans="1:23" ht="26.25" customHeight="1" x14ac:dyDescent="0.45">
      <c r="A1" s="4"/>
      <c r="B1" s="5"/>
      <c r="C1" s="5"/>
      <c r="D1" s="5"/>
      <c r="E1" s="5"/>
      <c r="F1" s="136" t="s">
        <v>57</v>
      </c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V1" s="137"/>
      <c r="W1" s="137"/>
    </row>
    <row r="2" spans="1:23" ht="129" customHeight="1" x14ac:dyDescent="0.45">
      <c r="A2" s="4"/>
      <c r="B2" s="5"/>
      <c r="C2" s="5"/>
      <c r="D2" s="5"/>
      <c r="E2" s="5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23" ht="69" customHeight="1" thickBot="1" x14ac:dyDescent="0.25">
      <c r="A3" s="138" t="s">
        <v>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23" ht="69" customHeight="1" x14ac:dyDescent="0.2">
      <c r="A4" s="139" t="s">
        <v>23</v>
      </c>
      <c r="B4" s="141" t="s">
        <v>24</v>
      </c>
      <c r="C4" s="141" t="s">
        <v>25</v>
      </c>
      <c r="D4" s="141" t="s">
        <v>26</v>
      </c>
      <c r="E4" s="141" t="s">
        <v>53</v>
      </c>
      <c r="F4" s="146" t="s">
        <v>39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3"/>
      <c r="R4" s="143" t="s">
        <v>27</v>
      </c>
      <c r="S4" s="144" t="s">
        <v>28</v>
      </c>
    </row>
    <row r="5" spans="1:23" ht="171" customHeight="1" x14ac:dyDescent="0.2">
      <c r="A5" s="140"/>
      <c r="B5" s="142"/>
      <c r="C5" s="142"/>
      <c r="D5" s="142"/>
      <c r="E5" s="142"/>
      <c r="F5" s="61" t="s">
        <v>30</v>
      </c>
      <c r="G5" s="1" t="s">
        <v>18</v>
      </c>
      <c r="H5" s="1" t="s">
        <v>19</v>
      </c>
      <c r="I5" s="1" t="s">
        <v>22</v>
      </c>
      <c r="J5" s="1" t="s">
        <v>52</v>
      </c>
      <c r="K5" s="1" t="s">
        <v>58</v>
      </c>
      <c r="L5" s="1" t="s">
        <v>63</v>
      </c>
      <c r="M5" s="1" t="s">
        <v>64</v>
      </c>
      <c r="N5" s="1" t="s">
        <v>75</v>
      </c>
      <c r="O5" s="1" t="s">
        <v>80</v>
      </c>
      <c r="P5" s="1" t="s">
        <v>82</v>
      </c>
      <c r="Q5" s="1" t="s">
        <v>83</v>
      </c>
      <c r="R5" s="142"/>
      <c r="S5" s="145"/>
    </row>
    <row r="6" spans="1:23" ht="64.5" customHeight="1" x14ac:dyDescent="0.2">
      <c r="A6" s="148" t="s">
        <v>35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1:23" ht="81" customHeight="1" x14ac:dyDescent="0.2">
      <c r="A7" s="148" t="s">
        <v>74</v>
      </c>
      <c r="B7" s="149"/>
      <c r="C7" s="149"/>
      <c r="D7" s="149"/>
      <c r="E7" s="149"/>
      <c r="F7" s="151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2"/>
    </row>
    <row r="8" spans="1:23" ht="117.75" customHeight="1" x14ac:dyDescent="0.2">
      <c r="A8" s="50">
        <v>1</v>
      </c>
      <c r="B8" s="7" t="s">
        <v>29</v>
      </c>
      <c r="C8" s="1" t="s">
        <v>31</v>
      </c>
      <c r="D8" s="1" t="s">
        <v>62</v>
      </c>
      <c r="E8" s="8">
        <v>99</v>
      </c>
      <c r="F8" s="9">
        <v>101</v>
      </c>
      <c r="G8" s="10">
        <v>101</v>
      </c>
      <c r="H8" s="10">
        <v>101</v>
      </c>
      <c r="I8" s="10">
        <v>101</v>
      </c>
      <c r="J8" s="9"/>
      <c r="K8" s="9"/>
      <c r="L8" s="9"/>
      <c r="M8" s="9"/>
      <c r="N8" s="9"/>
      <c r="O8" s="9"/>
      <c r="P8" s="9"/>
      <c r="Q8" s="9"/>
      <c r="R8" s="2">
        <v>0.5</v>
      </c>
      <c r="S8" s="154" t="s">
        <v>50</v>
      </c>
    </row>
    <row r="9" spans="1:23" ht="117.75" customHeight="1" x14ac:dyDescent="0.2">
      <c r="A9" s="50">
        <v>2</v>
      </c>
      <c r="B9" s="7" t="s">
        <v>70</v>
      </c>
      <c r="C9" s="1" t="s">
        <v>42</v>
      </c>
      <c r="D9" s="1" t="s">
        <v>62</v>
      </c>
      <c r="E9" s="8"/>
      <c r="F9" s="9"/>
      <c r="G9" s="10"/>
      <c r="H9" s="10"/>
      <c r="I9" s="10"/>
      <c r="J9" s="1">
        <v>101</v>
      </c>
      <c r="K9" s="1">
        <v>101</v>
      </c>
      <c r="L9" s="1">
        <v>101</v>
      </c>
      <c r="M9" s="1">
        <v>101</v>
      </c>
      <c r="N9" s="1">
        <v>101</v>
      </c>
      <c r="O9" s="1">
        <v>101</v>
      </c>
      <c r="P9" s="1">
        <v>101</v>
      </c>
      <c r="Q9" s="1">
        <v>101</v>
      </c>
      <c r="R9" s="2">
        <v>0.5</v>
      </c>
      <c r="S9" s="154"/>
    </row>
    <row r="10" spans="1:23" ht="125.25" customHeight="1" x14ac:dyDescent="0.2">
      <c r="A10" s="50">
        <v>3</v>
      </c>
      <c r="B10" s="7" t="s">
        <v>32</v>
      </c>
      <c r="C10" s="1" t="s">
        <v>42</v>
      </c>
      <c r="D10" s="1" t="s">
        <v>62</v>
      </c>
      <c r="E10" s="8"/>
      <c r="F10" s="9">
        <v>1</v>
      </c>
      <c r="G10" s="10">
        <v>1</v>
      </c>
      <c r="H10" s="10">
        <v>1</v>
      </c>
      <c r="I10" s="10">
        <v>1</v>
      </c>
      <c r="J10" s="9"/>
      <c r="K10" s="9"/>
      <c r="L10" s="9"/>
      <c r="M10" s="9"/>
      <c r="N10" s="9"/>
      <c r="O10" s="9"/>
      <c r="P10" s="9"/>
      <c r="Q10" s="9"/>
      <c r="R10" s="2">
        <v>0.1</v>
      </c>
      <c r="S10" s="154"/>
    </row>
    <row r="11" spans="1:23" ht="123.75" customHeight="1" x14ac:dyDescent="0.2">
      <c r="A11" s="50">
        <v>4</v>
      </c>
      <c r="B11" s="7" t="s">
        <v>33</v>
      </c>
      <c r="C11" s="1" t="s">
        <v>42</v>
      </c>
      <c r="D11" s="1" t="s">
        <v>62</v>
      </c>
      <c r="E11" s="8"/>
      <c r="F11" s="9">
        <v>48</v>
      </c>
      <c r="G11" s="10">
        <v>48</v>
      </c>
      <c r="H11" s="10">
        <v>48</v>
      </c>
      <c r="I11" s="10">
        <v>48</v>
      </c>
      <c r="J11" s="1">
        <v>1152</v>
      </c>
      <c r="K11" s="1">
        <v>1152</v>
      </c>
      <c r="L11" s="1">
        <v>1152</v>
      </c>
      <c r="M11" s="1">
        <v>1152</v>
      </c>
      <c r="N11" s="1">
        <v>1152</v>
      </c>
      <c r="O11" s="1">
        <v>1152</v>
      </c>
      <c r="P11" s="1">
        <v>1152</v>
      </c>
      <c r="Q11" s="1">
        <v>1152</v>
      </c>
      <c r="R11" s="2">
        <v>0.1</v>
      </c>
      <c r="S11" s="154"/>
    </row>
    <row r="12" spans="1:23" ht="110.25" customHeight="1" x14ac:dyDescent="0.2">
      <c r="A12" s="50">
        <v>5</v>
      </c>
      <c r="B12" s="7" t="s">
        <v>34</v>
      </c>
      <c r="C12" s="1" t="s">
        <v>42</v>
      </c>
      <c r="D12" s="1" t="s">
        <v>62</v>
      </c>
      <c r="E12" s="8"/>
      <c r="F12" s="9">
        <v>57600</v>
      </c>
      <c r="G12" s="10">
        <v>57600</v>
      </c>
      <c r="H12" s="10">
        <v>57600</v>
      </c>
      <c r="I12" s="10">
        <v>57600</v>
      </c>
      <c r="J12" s="1">
        <v>57600</v>
      </c>
      <c r="K12" s="1">
        <v>62400</v>
      </c>
      <c r="L12" s="1">
        <v>62400</v>
      </c>
      <c r="M12" s="1">
        <v>62400</v>
      </c>
      <c r="N12" s="1">
        <v>62400</v>
      </c>
      <c r="O12" s="1">
        <v>62400</v>
      </c>
      <c r="P12" s="1">
        <v>62400</v>
      </c>
      <c r="Q12" s="1">
        <v>62400</v>
      </c>
      <c r="R12" s="2">
        <v>0.1</v>
      </c>
      <c r="S12" s="154"/>
    </row>
    <row r="13" spans="1:23" ht="166.5" customHeight="1" x14ac:dyDescent="0.2">
      <c r="A13" s="50">
        <v>6</v>
      </c>
      <c r="B13" s="7" t="s">
        <v>72</v>
      </c>
      <c r="C13" s="1" t="s">
        <v>71</v>
      </c>
      <c r="D13" s="1" t="s">
        <v>62</v>
      </c>
      <c r="E13" s="8"/>
      <c r="F13" s="11">
        <v>0.5</v>
      </c>
      <c r="G13" s="2">
        <v>0.5</v>
      </c>
      <c r="H13" s="2">
        <v>0.5</v>
      </c>
      <c r="I13" s="2">
        <v>0.5</v>
      </c>
      <c r="J13" s="10" t="s">
        <v>69</v>
      </c>
      <c r="K13" s="10" t="s">
        <v>69</v>
      </c>
      <c r="L13" s="10" t="s">
        <v>69</v>
      </c>
      <c r="M13" s="10" t="s">
        <v>69</v>
      </c>
      <c r="N13" s="10" t="s">
        <v>69</v>
      </c>
      <c r="O13" s="10" t="s">
        <v>69</v>
      </c>
      <c r="P13" s="10" t="s">
        <v>69</v>
      </c>
      <c r="Q13" s="10" t="s">
        <v>69</v>
      </c>
      <c r="R13" s="2">
        <v>0.1</v>
      </c>
      <c r="S13" s="154"/>
    </row>
    <row r="14" spans="1:23" ht="176.25" customHeight="1" x14ac:dyDescent="0.2">
      <c r="A14" s="50">
        <v>7</v>
      </c>
      <c r="B14" s="7" t="s">
        <v>38</v>
      </c>
      <c r="C14" s="1" t="s">
        <v>73</v>
      </c>
      <c r="D14" s="1" t="s">
        <v>62</v>
      </c>
      <c r="E14" s="8"/>
      <c r="F14" s="12">
        <v>5</v>
      </c>
      <c r="G14" s="2">
        <v>5</v>
      </c>
      <c r="H14" s="2">
        <v>5</v>
      </c>
      <c r="I14" s="2">
        <v>5</v>
      </c>
      <c r="J14" s="10">
        <v>5</v>
      </c>
      <c r="K14" s="10">
        <v>5</v>
      </c>
      <c r="L14" s="10">
        <v>5</v>
      </c>
      <c r="M14" s="10">
        <v>5</v>
      </c>
      <c r="N14" s="10">
        <v>5</v>
      </c>
      <c r="O14" s="10">
        <v>5</v>
      </c>
      <c r="P14" s="10">
        <v>5</v>
      </c>
      <c r="Q14" s="10">
        <v>5</v>
      </c>
      <c r="R14" s="2">
        <v>0.1</v>
      </c>
      <c r="S14" s="154"/>
    </row>
    <row r="15" spans="1:23" ht="141.75" customHeight="1" thickBot="1" x14ac:dyDescent="0.25">
      <c r="A15" s="51" t="s">
        <v>68</v>
      </c>
      <c r="B15" s="52" t="s">
        <v>67</v>
      </c>
      <c r="C15" s="53" t="s">
        <v>42</v>
      </c>
      <c r="D15" s="53" t="s">
        <v>62</v>
      </c>
      <c r="E15" s="53"/>
      <c r="F15" s="54"/>
      <c r="G15" s="54"/>
      <c r="H15" s="54"/>
      <c r="I15" s="54"/>
      <c r="J15" s="55">
        <v>600</v>
      </c>
      <c r="K15" s="55">
        <v>600</v>
      </c>
      <c r="L15" s="55">
        <v>600</v>
      </c>
      <c r="M15" s="55">
        <v>600</v>
      </c>
      <c r="N15" s="55">
        <v>600</v>
      </c>
      <c r="O15" s="55">
        <v>600</v>
      </c>
      <c r="P15" s="55">
        <v>600</v>
      </c>
      <c r="Q15" s="55">
        <v>600</v>
      </c>
      <c r="R15" s="56">
        <v>0.1</v>
      </c>
      <c r="S15" s="155"/>
    </row>
    <row r="16" spans="1:23" ht="84" customHeight="1" x14ac:dyDescent="0.2">
      <c r="A16" s="156"/>
      <c r="B16" s="156"/>
      <c r="C16" s="13"/>
      <c r="D16" s="13"/>
      <c r="E16" s="13"/>
      <c r="F16" s="14"/>
      <c r="G16" s="14"/>
      <c r="H16" s="157"/>
      <c r="I16" s="157"/>
      <c r="J16" s="15"/>
      <c r="K16" s="15"/>
      <c r="L16" s="15"/>
      <c r="M16" s="15"/>
      <c r="N16" s="15"/>
      <c r="O16" s="15"/>
      <c r="P16" s="15"/>
      <c r="Q16" s="15"/>
    </row>
    <row r="17" spans="1:33" ht="42.75" customHeight="1" x14ac:dyDescent="0.2">
      <c r="A17" s="16"/>
      <c r="B17" s="17"/>
      <c r="C17" s="13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33" ht="11.25" x14ac:dyDescent="0.2"/>
    <row r="19" spans="1:33" s="22" customFormat="1" ht="54" customHeight="1" x14ac:dyDescent="0.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5" customHeight="1" x14ac:dyDescent="0.2"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96" customHeight="1" x14ac:dyDescent="0.2">
      <c r="A21" s="153"/>
      <c r="B21" s="153"/>
    </row>
  </sheetData>
  <mergeCells count="17">
    <mergeCell ref="A6:S6"/>
    <mergeCell ref="A7:S7"/>
    <mergeCell ref="A21:B21"/>
    <mergeCell ref="S8:S15"/>
    <mergeCell ref="A16:B16"/>
    <mergeCell ref="H16:I16"/>
    <mergeCell ref="F1:S2"/>
    <mergeCell ref="V1:W1"/>
    <mergeCell ref="A3:S3"/>
    <mergeCell ref="A4:A5"/>
    <mergeCell ref="B4:B5"/>
    <mergeCell ref="C4:C5"/>
    <mergeCell ref="D4:D5"/>
    <mergeCell ref="E4:E5"/>
    <mergeCell ref="R4:R5"/>
    <mergeCell ref="S4:S5"/>
    <mergeCell ref="F4:Q4"/>
  </mergeCells>
  <phoneticPr fontId="1" type="noConversion"/>
  <pageMargins left="0.23" right="0.28999999999999998" top="0.47" bottom="0.43" header="0.26" footer="0.21"/>
  <pageSetup paperSize="9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к МП </vt:lpstr>
      <vt:lpstr>Приложение №2 к МП</vt:lpstr>
      <vt:lpstr>Приложение 2.1 к МП</vt:lpstr>
      <vt:lpstr>Приложение №3 к МП</vt:lpstr>
      <vt:lpstr>'Приложение 1 к МП '!Область_печати</vt:lpstr>
      <vt:lpstr>'Приложение 2.1 к МП'!Область_печати</vt:lpstr>
      <vt:lpstr>'Приложение №2 к МП'!Область_печати</vt:lpstr>
      <vt:lpstr>'Приложение №3 к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 Е.А.</cp:lastModifiedBy>
  <cp:lastPrinted>2025-02-19T04:40:11Z</cp:lastPrinted>
  <dcterms:created xsi:type="dcterms:W3CDTF">2013-07-08T09:20:33Z</dcterms:created>
  <dcterms:modified xsi:type="dcterms:W3CDTF">2025-02-19T04:40:47Z</dcterms:modified>
</cp:coreProperties>
</file>