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15" windowWidth="17520" windowHeight="11580" tabRatio="836"/>
  </bookViews>
  <sheets>
    <sheet name="Прил. 1" sheetId="12" r:id="rId1"/>
    <sheet name="Прил 1.1" sheetId="11" r:id="rId2"/>
    <sheet name="Прил 2" sheetId="7" r:id="rId3"/>
  </sheets>
  <definedNames>
    <definedName name="_xlnm.Print_Area" localSheetId="1">'Прил 1.1'!$A$1:$U$17</definedName>
    <definedName name="_xlnm.Print_Area" localSheetId="2">'Прил 2'!$A$1:$R$12</definedName>
    <definedName name="_xlnm.Print_Area" localSheetId="0">'Прил. 1'!$A$1:$O$9</definedName>
  </definedNames>
  <calcPr calcId="144525"/>
</workbook>
</file>

<file path=xl/calcChain.xml><?xml version="1.0" encoding="utf-8"?>
<calcChain xmlns="http://schemas.openxmlformats.org/spreadsheetml/2006/main">
  <c r="L15" i="11" l="1"/>
  <c r="L17" i="11"/>
  <c r="L16" i="11"/>
  <c r="L14" i="11"/>
  <c r="L13" i="11"/>
  <c r="K12" i="11"/>
  <c r="K9" i="11" s="1"/>
  <c r="I12" i="11"/>
  <c r="I9" i="11"/>
  <c r="J12" i="11"/>
  <c r="J9" i="11" s="1"/>
  <c r="L9" i="11" s="1"/>
  <c r="M12" i="11"/>
  <c r="M9" i="11"/>
  <c r="N12" i="11"/>
  <c r="N9" i="11"/>
  <c r="Q12" i="11"/>
  <c r="Q9" i="11"/>
  <c r="R12" i="11"/>
  <c r="R9" i="11" s="1"/>
  <c r="P16" i="11"/>
  <c r="S16" i="11"/>
  <c r="T16" i="11" s="1"/>
  <c r="P15" i="11"/>
  <c r="S15" i="11" s="1"/>
  <c r="T15" i="11" s="1"/>
  <c r="P14" i="11"/>
  <c r="S14" i="11" s="1"/>
  <c r="T14" i="11" s="1"/>
  <c r="L12" i="11"/>
  <c r="P13" i="11"/>
  <c r="S13" i="11" s="1"/>
  <c r="O12" i="11"/>
  <c r="O9" i="11"/>
  <c r="P9" i="11"/>
  <c r="N9" i="12"/>
  <c r="P12" i="11"/>
  <c r="M9" i="12" l="1"/>
  <c r="S12" i="11"/>
  <c r="T13" i="11"/>
  <c r="T12" i="11" l="1"/>
  <c r="S9" i="11"/>
  <c r="T9" i="11" s="1"/>
  <c r="O9" i="12" l="1"/>
  <c r="D9" i="12" s="1"/>
  <c r="H9" i="11"/>
</calcChain>
</file>

<file path=xl/sharedStrings.xml><?xml version="1.0" encoding="utf-8"?>
<sst xmlns="http://schemas.openxmlformats.org/spreadsheetml/2006/main" count="136" uniqueCount="80">
  <si>
    <t>Единица измерения</t>
  </si>
  <si>
    <t>Источник информации</t>
  </si>
  <si>
    <t>№
п/п</t>
  </si>
  <si>
    <t>1.2.</t>
  </si>
  <si>
    <t xml:space="preserve">Цели, задачи, индикаторы   
результативности 
</t>
  </si>
  <si>
    <t>Уд.вес индикатора</t>
  </si>
  <si>
    <t>МБ</t>
  </si>
  <si>
    <t>КБ</t>
  </si>
  <si>
    <t>РБ</t>
  </si>
  <si>
    <t>Общий объем финансирования, тыс.руб.</t>
  </si>
  <si>
    <t>№ п/п</t>
  </si>
  <si>
    <t>1.1.</t>
  </si>
  <si>
    <t>Ожидаемый результат</t>
  </si>
  <si>
    <t>ГРБС</t>
  </si>
  <si>
    <t>Код бюджетной классификации</t>
  </si>
  <si>
    <t>РзПр</t>
  </si>
  <si>
    <t>ЦСР</t>
  </si>
  <si>
    <t>ВР</t>
  </si>
  <si>
    <t>1.3.</t>
  </si>
  <si>
    <t>1.4.</t>
  </si>
  <si>
    <t>2018 год</t>
  </si>
  <si>
    <t>2019 год</t>
  </si>
  <si>
    <t>Цели, задачи, основные мероприятия программы</t>
  </si>
  <si>
    <t>1.5.</t>
  </si>
  <si>
    <t xml:space="preserve">Наименование ГРБС </t>
  </si>
  <si>
    <t>Мероприятия, влияющие на значение индикатора (номер п.п.)</t>
  </si>
  <si>
    <t>Годы реализации программы</t>
  </si>
  <si>
    <t xml:space="preserve">Приложение №1 к Паспорту муниципальной программы города Игарки «Управление муниципальными финансами»  </t>
  </si>
  <si>
    <t xml:space="preserve">Муниципальная программа города Игарки «Управление муниципальными финансами» </t>
  </si>
  <si>
    <t>Финансово-экономический отдел администрации г.Игарки</t>
  </si>
  <si>
    <t>Всего расходные обязательства на реализацию программы</t>
  </si>
  <si>
    <t>094</t>
  </si>
  <si>
    <t>0106</t>
  </si>
  <si>
    <t>1810092010</t>
  </si>
  <si>
    <t>121</t>
  </si>
  <si>
    <t>129</t>
  </si>
  <si>
    <t>122</t>
  </si>
  <si>
    <t>244</t>
  </si>
  <si>
    <t>1800000000</t>
  </si>
  <si>
    <t xml:space="preserve">Приложение №2 к Паспорту муниципальной программы города Игарки «Управление муниципальными финансами»
</t>
  </si>
  <si>
    <t>Целевые показатели и индикаторы результативности программы</t>
  </si>
  <si>
    <t>Направления и объемы финансирования программы</t>
  </si>
  <si>
    <t xml:space="preserve"> 1.1.</t>
  </si>
  <si>
    <t>%</t>
  </si>
  <si>
    <t>Обеспечение исполнения расходных обязательств  бюджета города  (за исключением целевых субвенций и субсидий)</t>
  </si>
  <si>
    <t>годовой отчет об исполнении бюджета</t>
  </si>
  <si>
    <t>ведомственная отчетность финансово-экономического отдела</t>
  </si>
  <si>
    <t>не менее 75%</t>
  </si>
  <si>
    <t xml:space="preserve">не менее 90% </t>
  </si>
  <si>
    <t>Мероприятие 1. Приложения №1 к паспорту программы</t>
  </si>
  <si>
    <t>%, определяется от общего объема расходов</t>
  </si>
  <si>
    <t>%, определяется от плановых значений расходных обязательств</t>
  </si>
  <si>
    <t xml:space="preserve">Доля муниципальных учреждений, обеспеченных возможностью работы в автоматизированных системах планирования и исполнения городского бюджета </t>
  </si>
  <si>
    <t>Своевременное предоставление проекта городскогоо бюджета в Игарский городской Совет депутатов</t>
  </si>
  <si>
    <t>шт</t>
  </si>
  <si>
    <t>предоставление не позднее 15 ноября</t>
  </si>
  <si>
    <t>Своевременное предоставление отчета об исполнении бюджета в Игарский городской Совет депутатов</t>
  </si>
  <si>
    <t>предоставление не позднее 1 мая</t>
  </si>
  <si>
    <t xml:space="preserve">Доля расходов городского бюджета, формируемых в рамках муниципальных программ </t>
  </si>
  <si>
    <t>Цель: Обеспечение сбалансированности и устойчивости бюджетной системы города Игарки</t>
  </si>
  <si>
    <t xml:space="preserve">Задача 1. Повышение качества планирования и управления муниципальными финансами             </t>
  </si>
  <si>
    <t xml:space="preserve">Задача 1. Повышение качества планирования и управления муниципальными финансами                  </t>
  </si>
  <si>
    <t>Мероприятие 1. Обеспечение деятельности финансового органа муниципального образования город Игарка</t>
  </si>
  <si>
    <t>2020 год</t>
  </si>
  <si>
    <t xml:space="preserve">Год, предшествующий реализации муниципальной программы 
(2016 год)
</t>
  </si>
  <si>
    <t>Текущий финансовый год
(2017 год)</t>
  </si>
  <si>
    <t>2021 год</t>
  </si>
  <si>
    <t>2022 год</t>
  </si>
  <si>
    <t>2023 год</t>
  </si>
  <si>
    <t>2024 год</t>
  </si>
  <si>
    <t>Расходы по годам реализации программы (тыс. рублей)</t>
  </si>
  <si>
    <t xml:space="preserve">Итого </t>
  </si>
  <si>
    <t>1.</t>
  </si>
  <si>
    <t>Наименование</t>
  </si>
  <si>
    <t>не менее 50%</t>
  </si>
  <si>
    <t>2025 год</t>
  </si>
  <si>
    <t>эффективное управление муниципальными финансами</t>
  </si>
  <si>
    <t>2026 год</t>
  </si>
  <si>
    <t>2027 год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</si>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</sst>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#,##0.000\ _₽"/>
  </numFmts>
  <fonts count="12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sz val="16"/>
      <color indexed="56"/>
      <name val="Times New Roman"/>
      <family val="1"/>
      <charset val="204"/>
    </font>
    <font>
      <sz val="8"/>
      <name val="Calibri"/>
      <family val="2"/>
      <charset val="204"/>
    </font>
    <font>
      <sz val="26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0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/>
    </xf>
    <xf numFmtId="49" fontId="10" fillId="0" borderId="1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2" borderId="1" xfId="0" applyFont="1" applyFill="1" applyBorder="1"/>
    <xf numFmtId="167" fontId="9" fillId="4" borderId="1" xfId="0" applyNumberFormat="1" applyFont="1" applyFill="1" applyBorder="1" applyAlignment="1" applyProtection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top" wrapText="1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7" fontId="9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019175" y="2266950"/>
          <a:ext cx="3486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533400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0" name="WordArt 1"/>
        <xdr:cNvSpPr>
          <a:spLocks noChangeArrowheads="1" noChangeShapeType="1" noTextEdit="1"/>
        </xdr:cNvSpPr>
      </xdr:nvSpPr>
      <xdr:spPr bwMode="auto">
        <a:xfrm flipV="1">
          <a:off x="1047750" y="2266950"/>
          <a:ext cx="345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533400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1" name="WordArt 1"/>
        <xdr:cNvSpPr>
          <a:spLocks noChangeArrowheads="1" noChangeShapeType="1" noTextEdit="1"/>
        </xdr:cNvSpPr>
      </xdr:nvSpPr>
      <xdr:spPr bwMode="auto">
        <a:xfrm flipV="1">
          <a:off x="1047750" y="2266950"/>
          <a:ext cx="345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2" name="WordArt 1"/>
        <xdr:cNvSpPr>
          <a:spLocks noChangeArrowheads="1" noChangeShapeType="1" noTextEdit="1"/>
        </xdr:cNvSpPr>
      </xdr:nvSpPr>
      <xdr:spPr bwMode="auto">
        <a:xfrm>
          <a:off x="1019175" y="2266950"/>
          <a:ext cx="3486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3" name="WordArt 1"/>
        <xdr:cNvSpPr>
          <a:spLocks noChangeArrowheads="1" noChangeShapeType="1" noTextEdit="1"/>
        </xdr:cNvSpPr>
      </xdr:nvSpPr>
      <xdr:spPr bwMode="auto">
        <a:xfrm>
          <a:off x="1019175" y="2266950"/>
          <a:ext cx="3486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504825</xdr:colOff>
      <xdr:row>9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4" name="WordArt 1"/>
        <xdr:cNvSpPr>
          <a:spLocks noChangeArrowheads="1" noChangeShapeType="1" noTextEdit="1"/>
        </xdr:cNvSpPr>
      </xdr:nvSpPr>
      <xdr:spPr bwMode="auto">
        <a:xfrm>
          <a:off x="1019175" y="2266950"/>
          <a:ext cx="3486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1104900" y="3819525"/>
          <a:ext cx="23812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533400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26" name="WordArt 1"/>
        <xdr:cNvSpPr>
          <a:spLocks noChangeArrowheads="1" noChangeShapeType="1" noTextEdit="1"/>
        </xdr:cNvSpPr>
      </xdr:nvSpPr>
      <xdr:spPr bwMode="auto">
        <a:xfrm flipV="1">
          <a:off x="1133475" y="3819525"/>
          <a:ext cx="23526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533400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27" name="WordArt 1"/>
        <xdr:cNvSpPr>
          <a:spLocks noChangeArrowheads="1" noChangeShapeType="1" noTextEdit="1"/>
        </xdr:cNvSpPr>
      </xdr:nvSpPr>
      <xdr:spPr bwMode="auto">
        <a:xfrm flipV="1">
          <a:off x="1133475" y="3819525"/>
          <a:ext cx="23526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504825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28" name="WordArt 1"/>
        <xdr:cNvSpPr>
          <a:spLocks noChangeArrowheads="1" noChangeShapeType="1" noTextEdit="1"/>
        </xdr:cNvSpPr>
      </xdr:nvSpPr>
      <xdr:spPr bwMode="auto">
        <a:xfrm>
          <a:off x="1104900" y="3819525"/>
          <a:ext cx="23812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504825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29" name="WordArt 1"/>
        <xdr:cNvSpPr>
          <a:spLocks noChangeArrowheads="1" noChangeShapeType="1" noTextEdit="1"/>
        </xdr:cNvSpPr>
      </xdr:nvSpPr>
      <xdr:spPr bwMode="auto">
        <a:xfrm>
          <a:off x="1104900" y="3819525"/>
          <a:ext cx="23812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504825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1030" name="WordArt 1"/>
        <xdr:cNvSpPr>
          <a:spLocks noChangeArrowheads="1" noChangeShapeType="1" noTextEdit="1"/>
        </xdr:cNvSpPr>
      </xdr:nvSpPr>
      <xdr:spPr bwMode="auto">
        <a:xfrm>
          <a:off x="1104900" y="3819525"/>
          <a:ext cx="23812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504825" y="9324975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074" name="WordArt 1"/>
        <xdr:cNvSpPr>
          <a:spLocks noChangeArrowheads="1" noChangeShapeType="1" noTextEdit="1"/>
        </xdr:cNvSpPr>
      </xdr:nvSpPr>
      <xdr:spPr bwMode="auto">
        <a:xfrm flipV="1">
          <a:off x="533400" y="9324975"/>
          <a:ext cx="72390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075" name="WordArt 1"/>
        <xdr:cNvSpPr>
          <a:spLocks noChangeArrowheads="1" noChangeShapeType="1" noTextEdit="1"/>
        </xdr:cNvSpPr>
      </xdr:nvSpPr>
      <xdr:spPr bwMode="auto">
        <a:xfrm flipV="1">
          <a:off x="533400" y="9324975"/>
          <a:ext cx="72390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076" name="WordArt 1"/>
        <xdr:cNvSpPr>
          <a:spLocks noChangeArrowheads="1" noChangeShapeType="1" noTextEdit="1"/>
        </xdr:cNvSpPr>
      </xdr:nvSpPr>
      <xdr:spPr bwMode="auto">
        <a:xfrm>
          <a:off x="504825" y="9324975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077" name="WordArt 1"/>
        <xdr:cNvSpPr>
          <a:spLocks noChangeArrowheads="1" noChangeShapeType="1" noTextEdit="1"/>
        </xdr:cNvSpPr>
      </xdr:nvSpPr>
      <xdr:spPr bwMode="auto">
        <a:xfrm>
          <a:off x="504825" y="9324975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078" name="WordArt 1"/>
        <xdr:cNvSpPr>
          <a:spLocks noChangeArrowheads="1" noChangeShapeType="1" noTextEdit="1"/>
        </xdr:cNvSpPr>
      </xdr:nvSpPr>
      <xdr:spPr bwMode="auto">
        <a:xfrm>
          <a:off x="504825" y="9324975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079" name="WordArt 1"/>
        <xdr:cNvSpPr>
          <a:spLocks noChangeArrowheads="1" noChangeShapeType="1" noTextEdit="1"/>
        </xdr:cNvSpPr>
      </xdr:nvSpPr>
      <xdr:spPr bwMode="auto">
        <a:xfrm>
          <a:off x="504825" y="13906500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080" name="WordArt 1"/>
        <xdr:cNvSpPr>
          <a:spLocks noChangeArrowheads="1" noChangeShapeType="1" noTextEdit="1"/>
        </xdr:cNvSpPr>
      </xdr:nvSpPr>
      <xdr:spPr bwMode="auto">
        <a:xfrm flipV="1">
          <a:off x="533400" y="13906500"/>
          <a:ext cx="72390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081" name="WordArt 1"/>
        <xdr:cNvSpPr>
          <a:spLocks noChangeArrowheads="1" noChangeShapeType="1" noTextEdit="1"/>
        </xdr:cNvSpPr>
      </xdr:nvSpPr>
      <xdr:spPr bwMode="auto">
        <a:xfrm flipV="1">
          <a:off x="533400" y="13906500"/>
          <a:ext cx="72390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082" name="WordArt 1"/>
        <xdr:cNvSpPr>
          <a:spLocks noChangeArrowheads="1" noChangeShapeType="1" noTextEdit="1"/>
        </xdr:cNvSpPr>
      </xdr:nvSpPr>
      <xdr:spPr bwMode="auto">
        <a:xfrm>
          <a:off x="504825" y="13906500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083" name="WordArt 1"/>
        <xdr:cNvSpPr>
          <a:spLocks noChangeArrowheads="1" noChangeShapeType="1" noTextEdit="1"/>
        </xdr:cNvSpPr>
      </xdr:nvSpPr>
      <xdr:spPr bwMode="auto">
        <a:xfrm>
          <a:off x="504825" y="13906500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084" name="WordArt 1"/>
        <xdr:cNvSpPr>
          <a:spLocks noChangeArrowheads="1" noChangeShapeType="1" noTextEdit="1"/>
        </xdr:cNvSpPr>
      </xdr:nvSpPr>
      <xdr:spPr bwMode="auto">
        <a:xfrm>
          <a:off x="504825" y="13906500"/>
          <a:ext cx="7267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view="pageBreakPreview" zoomScale="75" zoomScaleNormal="75" workbookViewId="0">
      <selection activeCell="M9" sqref="M9"/>
    </sheetView>
  </sheetViews>
  <sheetFormatPr defaultRowHeight="15.75" x14ac:dyDescent="0.25"/>
  <cols>
    <col min="1" max="1" width="7.7109375" style="25" bestFit="1" customWidth="1"/>
    <col min="2" max="2" width="59.85546875" style="26" bestFit="1" customWidth="1"/>
    <col min="3" max="3" width="27.140625" style="26" customWidth="1"/>
    <col min="4" max="4" width="17.5703125" style="26" customWidth="1"/>
    <col min="5" max="10" width="10.5703125" style="27" bestFit="1" customWidth="1"/>
    <col min="11" max="11" width="10.5703125" style="25" bestFit="1" customWidth="1"/>
    <col min="12" max="12" width="10.5703125" style="25" customWidth="1"/>
    <col min="13" max="13" width="10.5703125" style="25" bestFit="1" customWidth="1"/>
    <col min="14" max="14" width="10.28515625" style="25" customWidth="1"/>
    <col min="15" max="15" width="11.28515625" style="25" customWidth="1"/>
    <col min="16" max="16384" width="9.140625" style="25"/>
  </cols>
  <sheetData>
    <row r="1" spans="1:15" ht="15.75" customHeight="1" x14ac:dyDescent="0.25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3" spans="1:15" x14ac:dyDescent="0.25">
      <c r="A3" s="59" t="s">
        <v>41</v>
      </c>
      <c r="B3" s="59"/>
      <c r="C3" s="59"/>
      <c r="D3" s="59"/>
      <c r="E3" s="60"/>
      <c r="F3" s="60"/>
      <c r="G3" s="60"/>
      <c r="H3" s="60"/>
      <c r="I3" s="60"/>
      <c r="J3" s="60"/>
      <c r="K3" s="60"/>
      <c r="L3" s="60"/>
      <c r="M3" s="60"/>
    </row>
    <row r="4" spans="1:15" ht="15.75" customHeight="1" x14ac:dyDescent="0.25">
      <c r="A4" s="61" t="s">
        <v>10</v>
      </c>
      <c r="B4" s="61" t="s">
        <v>73</v>
      </c>
      <c r="C4" s="61" t="s">
        <v>24</v>
      </c>
      <c r="D4" s="61" t="s">
        <v>9</v>
      </c>
      <c r="E4" s="65" t="s">
        <v>70</v>
      </c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x14ac:dyDescent="0.25">
      <c r="A5" s="61"/>
      <c r="B5" s="61"/>
      <c r="C5" s="61"/>
      <c r="D5" s="61"/>
      <c r="E5" s="65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25">
      <c r="A6" s="61"/>
      <c r="B6" s="61"/>
      <c r="C6" s="61"/>
      <c r="D6" s="61"/>
      <c r="E6" s="61">
        <v>2017</v>
      </c>
      <c r="F6" s="61">
        <v>2018</v>
      </c>
      <c r="G6" s="61">
        <v>2019</v>
      </c>
      <c r="H6" s="61">
        <v>2020</v>
      </c>
      <c r="I6" s="61">
        <v>2021</v>
      </c>
      <c r="J6" s="61">
        <v>2022</v>
      </c>
      <c r="K6" s="61">
        <v>2023</v>
      </c>
      <c r="L6" s="61">
        <v>2024</v>
      </c>
      <c r="M6" s="61">
        <v>2025</v>
      </c>
      <c r="N6" s="63">
        <v>2026</v>
      </c>
      <c r="O6" s="63">
        <v>2027</v>
      </c>
    </row>
    <row r="7" spans="1:15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4"/>
      <c r="O7" s="64"/>
    </row>
    <row r="8" spans="1:15" x14ac:dyDescent="0.25">
      <c r="A8" s="30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30">
        <v>14</v>
      </c>
      <c r="O8" s="30">
        <v>15</v>
      </c>
    </row>
    <row r="9" spans="1:15" ht="52.5" customHeight="1" x14ac:dyDescent="0.25">
      <c r="A9" s="46" t="s">
        <v>72</v>
      </c>
      <c r="B9" s="47" t="s">
        <v>28</v>
      </c>
      <c r="C9" s="46" t="s">
        <v>29</v>
      </c>
      <c r="D9" s="48">
        <f>SUM(E9:O9)</f>
        <v>73161.134519999992</v>
      </c>
      <c r="E9" s="48">
        <v>4549.9369999999999</v>
      </c>
      <c r="F9" s="48">
        <v>4600.1000000000004</v>
      </c>
      <c r="G9" s="48">
        <v>5202.7349999999997</v>
      </c>
      <c r="H9" s="48">
        <v>5799.7110000000002</v>
      </c>
      <c r="I9" s="48">
        <v>6422.3967000000002</v>
      </c>
      <c r="J9" s="48">
        <v>6354.7007000000003</v>
      </c>
      <c r="K9" s="49">
        <v>6995.2952100000002</v>
      </c>
      <c r="L9" s="49">
        <v>8029.2715100000005</v>
      </c>
      <c r="M9" s="48">
        <f>'Прил 1.1'!L9</f>
        <v>8976.4439999999995</v>
      </c>
      <c r="N9" s="53">
        <f>'Прил 1.1'!P9</f>
        <v>8115.2717000000002</v>
      </c>
      <c r="O9" s="53">
        <f>'Прил 1.1'!T9</f>
        <v>8115.2717000000002</v>
      </c>
    </row>
    <row r="10" spans="1:15" x14ac:dyDescent="0.25">
      <c r="A10" s="58"/>
      <c r="B10" s="58"/>
      <c r="C10" s="58"/>
      <c r="D10" s="58"/>
    </row>
    <row r="11" spans="1:15" x14ac:dyDescent="0.25">
      <c r="A11" s="37"/>
      <c r="B11" s="37"/>
      <c r="C11" s="37"/>
      <c r="D11" s="37"/>
    </row>
    <row r="12" spans="1:15" x14ac:dyDescent="0.25">
      <c r="A12" s="37"/>
      <c r="B12" s="37"/>
      <c r="C12" s="37"/>
      <c r="D12" s="37"/>
    </row>
    <row r="13" spans="1:15" x14ac:dyDescent="0.25">
      <c r="A13" s="37"/>
      <c r="B13" s="37"/>
      <c r="C13" s="37"/>
      <c r="D13" s="37"/>
    </row>
    <row r="14" spans="1:15" x14ac:dyDescent="0.25">
      <c r="A14" s="37"/>
      <c r="B14" s="37"/>
      <c r="C14" s="37"/>
      <c r="D14" s="37"/>
    </row>
    <row r="15" spans="1:15" x14ac:dyDescent="0.25">
      <c r="A15" s="27"/>
      <c r="B15" s="38"/>
      <c r="C15" s="38"/>
      <c r="D15" s="38"/>
    </row>
  </sheetData>
  <mergeCells count="19">
    <mergeCell ref="A1:O1"/>
    <mergeCell ref="N6:N7"/>
    <mergeCell ref="L6:L7"/>
    <mergeCell ref="D4:D7"/>
    <mergeCell ref="J6:J7"/>
    <mergeCell ref="K6:K7"/>
    <mergeCell ref="H6:H7"/>
    <mergeCell ref="E4:O5"/>
    <mergeCell ref="O6:O7"/>
    <mergeCell ref="A10:D10"/>
    <mergeCell ref="A3:M3"/>
    <mergeCell ref="E6:E7"/>
    <mergeCell ref="F6:F7"/>
    <mergeCell ref="G6:G7"/>
    <mergeCell ref="A4:A7"/>
    <mergeCell ref="B4:B7"/>
    <mergeCell ref="C4:C7"/>
    <mergeCell ref="I6:I7"/>
    <mergeCell ref="M6:M7"/>
  </mergeCells>
  <phoneticPr fontId="6" type="noConversion"/>
  <pageMargins left="0.28000000000000003" right="0.23" top="0.41" bottom="1" header="0.23" footer="0.5"/>
  <pageSetup paperSize="9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view="pageBreakPreview" zoomScale="75" zoomScaleNormal="50" workbookViewId="0">
      <selection activeCell="K11" sqref="K11:K17"/>
    </sheetView>
  </sheetViews>
  <sheetFormatPr defaultRowHeight="15.75" x14ac:dyDescent="0.25"/>
  <cols>
    <col min="1" max="1" width="9" style="25" customWidth="1"/>
    <col min="2" max="2" width="43.28515625" style="26" customWidth="1"/>
    <col min="3" max="3" width="20.7109375" style="26" customWidth="1"/>
    <col min="4" max="4" width="9.5703125" style="26" customWidth="1"/>
    <col min="5" max="5" width="8.7109375" style="26" customWidth="1"/>
    <col min="6" max="6" width="12.5703125" style="26" customWidth="1"/>
    <col min="7" max="7" width="8" style="26" customWidth="1"/>
    <col min="8" max="8" width="18.28515625" style="26" customWidth="1"/>
    <col min="9" max="9" width="7.28515625" style="27" customWidth="1"/>
    <col min="10" max="10" width="4.85546875" style="27" customWidth="1"/>
    <col min="11" max="11" width="13.5703125" style="27" customWidth="1"/>
    <col min="12" max="12" width="16.5703125" style="27" customWidth="1"/>
    <col min="13" max="13" width="7.140625" style="27" customWidth="1"/>
    <col min="14" max="14" width="5.7109375" style="27" customWidth="1"/>
    <col min="15" max="15" width="13" style="25" customWidth="1"/>
    <col min="16" max="16" width="15" style="25" customWidth="1"/>
    <col min="17" max="18" width="7.7109375" style="25" customWidth="1"/>
    <col min="19" max="19" width="13.5703125" style="25" customWidth="1"/>
    <col min="20" max="20" width="17" style="25" customWidth="1"/>
    <col min="21" max="21" width="21.42578125" style="25" customWidth="1"/>
    <col min="22" max="16384" width="9.140625" style="25"/>
  </cols>
  <sheetData>
    <row r="1" spans="1:21" x14ac:dyDescent="0.25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3" spans="1:21" ht="36" customHeight="1" x14ac:dyDescent="0.25">
      <c r="A3" s="59" t="s">
        <v>41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42.75" customHeight="1" x14ac:dyDescent="0.25">
      <c r="A4" s="61" t="s">
        <v>10</v>
      </c>
      <c r="B4" s="61" t="s">
        <v>22</v>
      </c>
      <c r="C4" s="61" t="s">
        <v>24</v>
      </c>
      <c r="D4" s="61" t="s">
        <v>14</v>
      </c>
      <c r="E4" s="61"/>
      <c r="F4" s="61"/>
      <c r="G4" s="61"/>
      <c r="H4" s="61" t="s">
        <v>9</v>
      </c>
      <c r="I4" s="66" t="s">
        <v>70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1" t="s">
        <v>12</v>
      </c>
    </row>
    <row r="5" spans="1:21" x14ac:dyDescent="0.25">
      <c r="A5" s="61"/>
      <c r="B5" s="61"/>
      <c r="C5" s="61"/>
      <c r="D5" s="61"/>
      <c r="E5" s="61"/>
      <c r="F5" s="61"/>
      <c r="G5" s="61"/>
      <c r="H5" s="61"/>
      <c r="I5" s="66" t="s">
        <v>75</v>
      </c>
      <c r="J5" s="66"/>
      <c r="K5" s="66"/>
      <c r="L5" s="66"/>
      <c r="M5" s="66" t="s">
        <v>77</v>
      </c>
      <c r="N5" s="66"/>
      <c r="O5" s="66"/>
      <c r="P5" s="66"/>
      <c r="Q5" s="66" t="s">
        <v>78</v>
      </c>
      <c r="R5" s="66"/>
      <c r="S5" s="66"/>
      <c r="T5" s="66"/>
      <c r="U5" s="61"/>
    </row>
    <row r="6" spans="1:21" x14ac:dyDescent="0.25">
      <c r="A6" s="61"/>
      <c r="B6" s="61"/>
      <c r="C6" s="61"/>
      <c r="D6" s="61"/>
      <c r="E6" s="61"/>
      <c r="F6" s="61"/>
      <c r="G6" s="61"/>
      <c r="H6" s="61"/>
      <c r="I6" s="61" t="s">
        <v>7</v>
      </c>
      <c r="J6" s="61" t="s">
        <v>8</v>
      </c>
      <c r="K6" s="61" t="s">
        <v>6</v>
      </c>
      <c r="L6" s="61" t="s">
        <v>71</v>
      </c>
      <c r="M6" s="61" t="s">
        <v>7</v>
      </c>
      <c r="N6" s="61" t="s">
        <v>8</v>
      </c>
      <c r="O6" s="61" t="s">
        <v>6</v>
      </c>
      <c r="P6" s="61" t="s">
        <v>71</v>
      </c>
      <c r="Q6" s="61" t="s">
        <v>7</v>
      </c>
      <c r="R6" s="61" t="s">
        <v>8</v>
      </c>
      <c r="S6" s="61" t="s">
        <v>6</v>
      </c>
      <c r="T6" s="61" t="s">
        <v>71</v>
      </c>
      <c r="U6" s="61"/>
    </row>
    <row r="7" spans="1:21" x14ac:dyDescent="0.25">
      <c r="A7" s="61"/>
      <c r="B7" s="61"/>
      <c r="C7" s="61"/>
      <c r="D7" s="29" t="s">
        <v>13</v>
      </c>
      <c r="E7" s="29" t="s">
        <v>15</v>
      </c>
      <c r="F7" s="29" t="s">
        <v>16</v>
      </c>
      <c r="G7" s="29" t="s">
        <v>17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x14ac:dyDescent="0.25">
      <c r="A8" s="30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30">
        <v>21</v>
      </c>
    </row>
    <row r="9" spans="1:21" ht="64.5" customHeight="1" x14ac:dyDescent="0.25">
      <c r="A9" s="31"/>
      <c r="B9" s="32" t="s">
        <v>28</v>
      </c>
      <c r="C9" s="32" t="s">
        <v>30</v>
      </c>
      <c r="D9" s="33" t="s">
        <v>31</v>
      </c>
      <c r="E9" s="33" t="s">
        <v>32</v>
      </c>
      <c r="F9" s="33" t="s">
        <v>38</v>
      </c>
      <c r="G9" s="34"/>
      <c r="H9" s="35">
        <f>L9+P9+T9</f>
        <v>25206.987400000002</v>
      </c>
      <c r="I9" s="36">
        <f>I12</f>
        <v>0</v>
      </c>
      <c r="J9" s="36">
        <f>J12</f>
        <v>0</v>
      </c>
      <c r="K9" s="35">
        <f>K12</f>
        <v>8976.4439999999995</v>
      </c>
      <c r="L9" s="52">
        <f>I9+J9+K9</f>
        <v>8976.4439999999995</v>
      </c>
      <c r="M9" s="36">
        <f>M12</f>
        <v>0</v>
      </c>
      <c r="N9" s="36">
        <f>N12</f>
        <v>0</v>
      </c>
      <c r="O9" s="35">
        <f>O12</f>
        <v>8115.2717000000002</v>
      </c>
      <c r="P9" s="35">
        <f>M9+N9+O9</f>
        <v>8115.2717000000002</v>
      </c>
      <c r="Q9" s="36">
        <f>Q12</f>
        <v>0</v>
      </c>
      <c r="R9" s="36">
        <f>R12</f>
        <v>0</v>
      </c>
      <c r="S9" s="35">
        <f>S12</f>
        <v>8115.2717000000002</v>
      </c>
      <c r="T9" s="35">
        <f>Q9+R9+S9</f>
        <v>8115.2717000000002</v>
      </c>
      <c r="U9" s="34"/>
    </row>
    <row r="10" spans="1:21" x14ac:dyDescent="0.25">
      <c r="A10" s="67" t="s">
        <v>59</v>
      </c>
      <c r="B10" s="67"/>
      <c r="C10" s="67"/>
      <c r="D10" s="67"/>
      <c r="E10" s="67"/>
      <c r="F10" s="67"/>
      <c r="G10" s="67"/>
      <c r="H10" s="67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x14ac:dyDescent="0.25">
      <c r="A11" s="67" t="s">
        <v>60</v>
      </c>
      <c r="B11" s="67"/>
      <c r="C11" s="67"/>
      <c r="D11" s="67"/>
      <c r="E11" s="67"/>
      <c r="F11" s="67"/>
      <c r="G11" s="67"/>
      <c r="H11" s="67"/>
      <c r="I11" s="45"/>
      <c r="J11" s="45"/>
      <c r="K11" s="82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x14ac:dyDescent="0.25">
      <c r="A12" s="70" t="s">
        <v>11</v>
      </c>
      <c r="B12" s="69" t="s">
        <v>62</v>
      </c>
      <c r="C12" s="70" t="s">
        <v>29</v>
      </c>
      <c r="D12" s="39" t="s">
        <v>31</v>
      </c>
      <c r="E12" s="39" t="s">
        <v>32</v>
      </c>
      <c r="F12" s="39" t="s">
        <v>33</v>
      </c>
      <c r="G12" s="41"/>
      <c r="H12" s="71"/>
      <c r="I12" s="42">
        <f>SUM(I13:I16)</f>
        <v>0</v>
      </c>
      <c r="J12" s="42">
        <f>SUM(J13:J16)</f>
        <v>0</v>
      </c>
      <c r="K12" s="57">
        <f>SUM(K13:K17)</f>
        <v>8976.4439999999995</v>
      </c>
      <c r="L12" s="50">
        <f t="shared" ref="L12:L17" si="0">SUM(I12:K12)</f>
        <v>8976.4439999999995</v>
      </c>
      <c r="M12" s="42">
        <f>SUM(M13:M16)</f>
        <v>0</v>
      </c>
      <c r="N12" s="42">
        <f>SUM(N13:N16)</f>
        <v>0</v>
      </c>
      <c r="O12" s="43">
        <f>SUM(O13:O16)</f>
        <v>8115.2717000000002</v>
      </c>
      <c r="P12" s="43">
        <f>SUM(M12:O12)</f>
        <v>8115.2717000000002</v>
      </c>
      <c r="Q12" s="42">
        <f>SUM(Q13:Q16)</f>
        <v>0</v>
      </c>
      <c r="R12" s="42">
        <f>SUM(R13:R16)</f>
        <v>0</v>
      </c>
      <c r="S12" s="43">
        <f>SUM(S13:S16)</f>
        <v>8115.2717000000002</v>
      </c>
      <c r="T12" s="43">
        <f>SUM(Q12:S12)</f>
        <v>8115.2717000000002</v>
      </c>
      <c r="U12" s="68" t="s">
        <v>76</v>
      </c>
    </row>
    <row r="13" spans="1:21" x14ac:dyDescent="0.25">
      <c r="A13" s="70"/>
      <c r="B13" s="69"/>
      <c r="C13" s="70"/>
      <c r="D13" s="40" t="s">
        <v>31</v>
      </c>
      <c r="E13" s="40" t="s">
        <v>32</v>
      </c>
      <c r="F13" s="40" t="s">
        <v>33</v>
      </c>
      <c r="G13" s="40" t="s">
        <v>34</v>
      </c>
      <c r="H13" s="71"/>
      <c r="I13" s="44"/>
      <c r="J13" s="44"/>
      <c r="K13" s="83">
        <v>6056.6310000000003</v>
      </c>
      <c r="L13" s="51">
        <f t="shared" si="0"/>
        <v>6056.6310000000003</v>
      </c>
      <c r="M13" s="44"/>
      <c r="N13" s="44"/>
      <c r="O13" s="51">
        <v>5126.3914800000002</v>
      </c>
      <c r="P13" s="44">
        <f>SUM(M13:O13)</f>
        <v>5126.3914800000002</v>
      </c>
      <c r="Q13" s="44"/>
      <c r="R13" s="44"/>
      <c r="S13" s="44">
        <f>SUM(P13:R13)</f>
        <v>5126.3914800000002</v>
      </c>
      <c r="T13" s="44">
        <f>SUM(Q13:S13)</f>
        <v>5126.3914800000002</v>
      </c>
      <c r="U13" s="68"/>
    </row>
    <row r="14" spans="1:21" x14ac:dyDescent="0.25">
      <c r="A14" s="70"/>
      <c r="B14" s="69"/>
      <c r="C14" s="70"/>
      <c r="D14" s="40" t="s">
        <v>31</v>
      </c>
      <c r="E14" s="40" t="s">
        <v>32</v>
      </c>
      <c r="F14" s="40" t="s">
        <v>33</v>
      </c>
      <c r="G14" s="40" t="s">
        <v>35</v>
      </c>
      <c r="H14" s="71"/>
      <c r="I14" s="44"/>
      <c r="J14" s="44"/>
      <c r="K14" s="83">
        <v>1829.1030000000001</v>
      </c>
      <c r="L14" s="51">
        <f t="shared" si="0"/>
        <v>1829.1030000000001</v>
      </c>
      <c r="M14" s="44"/>
      <c r="N14" s="44"/>
      <c r="O14" s="51">
        <v>1548.17022</v>
      </c>
      <c r="P14" s="44">
        <f>SUM(M14:O14)</f>
        <v>1548.17022</v>
      </c>
      <c r="Q14" s="44"/>
      <c r="R14" s="44"/>
      <c r="S14" s="44">
        <f>SUM(P14:R14)</f>
        <v>1548.17022</v>
      </c>
      <c r="T14" s="44">
        <f>SUM(Q14:S14)</f>
        <v>1548.17022</v>
      </c>
      <c r="U14" s="68"/>
    </row>
    <row r="15" spans="1:21" x14ac:dyDescent="0.25">
      <c r="A15" s="70"/>
      <c r="B15" s="69"/>
      <c r="C15" s="70"/>
      <c r="D15" s="40" t="s">
        <v>31</v>
      </c>
      <c r="E15" s="40" t="s">
        <v>32</v>
      </c>
      <c r="F15" s="40" t="s">
        <v>33</v>
      </c>
      <c r="G15" s="40" t="s">
        <v>36</v>
      </c>
      <c r="H15" s="71"/>
      <c r="I15" s="44"/>
      <c r="J15" s="44"/>
      <c r="K15" s="83">
        <v>388.19299999999998</v>
      </c>
      <c r="L15" s="51">
        <f t="shared" si="0"/>
        <v>388.19299999999998</v>
      </c>
      <c r="M15" s="44"/>
      <c r="N15" s="44"/>
      <c r="O15" s="51">
        <v>747.19299999999998</v>
      </c>
      <c r="P15" s="44">
        <f>SUM(M15:O15)</f>
        <v>747.19299999999998</v>
      </c>
      <c r="Q15" s="44"/>
      <c r="R15" s="44"/>
      <c r="S15" s="44">
        <f>SUM(P15:R15)</f>
        <v>747.19299999999998</v>
      </c>
      <c r="T15" s="44">
        <f>SUM(Q15:S15)</f>
        <v>747.19299999999998</v>
      </c>
      <c r="U15" s="68"/>
    </row>
    <row r="16" spans="1:21" ht="22.5" customHeight="1" x14ac:dyDescent="0.25">
      <c r="A16" s="70"/>
      <c r="B16" s="69"/>
      <c r="C16" s="70"/>
      <c r="D16" s="40" t="s">
        <v>31</v>
      </c>
      <c r="E16" s="40" t="s">
        <v>32</v>
      </c>
      <c r="F16" s="40" t="s">
        <v>33</v>
      </c>
      <c r="G16" s="40" t="s">
        <v>37</v>
      </c>
      <c r="H16" s="71"/>
      <c r="I16" s="44"/>
      <c r="J16" s="44"/>
      <c r="K16" s="83">
        <v>693.51700000000005</v>
      </c>
      <c r="L16" s="51">
        <f t="shared" si="0"/>
        <v>693.51700000000005</v>
      </c>
      <c r="M16" s="44"/>
      <c r="N16" s="44"/>
      <c r="O16" s="51">
        <v>693.51700000000005</v>
      </c>
      <c r="P16" s="44">
        <f>SUM(M16:O16)</f>
        <v>693.51700000000005</v>
      </c>
      <c r="Q16" s="44"/>
      <c r="R16" s="44"/>
      <c r="S16" s="44">
        <f>SUM(P16:R16)</f>
        <v>693.51700000000005</v>
      </c>
      <c r="T16" s="44">
        <f>SUM(Q16:S16)</f>
        <v>693.51700000000005</v>
      </c>
      <c r="U16" s="68"/>
    </row>
    <row r="17" spans="1:21" x14ac:dyDescent="0.25">
      <c r="A17" s="54"/>
      <c r="B17" s="54"/>
      <c r="C17" s="54"/>
      <c r="D17" s="40" t="s">
        <v>31</v>
      </c>
      <c r="E17" s="40" t="s">
        <v>32</v>
      </c>
      <c r="F17" s="40" t="s">
        <v>33</v>
      </c>
      <c r="G17" s="40" t="s">
        <v>79</v>
      </c>
      <c r="H17" s="54"/>
      <c r="I17" s="55"/>
      <c r="J17" s="55"/>
      <c r="K17" s="83">
        <v>9</v>
      </c>
      <c r="L17" s="51">
        <f t="shared" si="0"/>
        <v>9</v>
      </c>
      <c r="M17" s="55"/>
      <c r="N17" s="55"/>
      <c r="O17" s="55"/>
      <c r="P17" s="55"/>
      <c r="Q17" s="55"/>
      <c r="R17" s="55"/>
      <c r="S17" s="55"/>
      <c r="T17" s="55"/>
      <c r="U17" s="55"/>
    </row>
    <row r="18" spans="1:21" x14ac:dyDescent="0.25">
      <c r="A18" s="37"/>
      <c r="B18" s="37"/>
      <c r="C18" s="37"/>
      <c r="D18" s="37"/>
      <c r="E18" s="37"/>
      <c r="F18" s="37"/>
      <c r="G18" s="37"/>
      <c r="H18" s="37"/>
    </row>
    <row r="19" spans="1:21" x14ac:dyDescent="0.25">
      <c r="A19" s="37"/>
      <c r="B19" s="37"/>
      <c r="C19" s="37"/>
      <c r="D19" s="37"/>
      <c r="E19" s="37"/>
      <c r="F19" s="37"/>
      <c r="G19" s="37"/>
      <c r="H19" s="37"/>
      <c r="K19" s="56"/>
    </row>
    <row r="20" spans="1:21" x14ac:dyDescent="0.25">
      <c r="A20" s="37"/>
      <c r="B20" s="37"/>
      <c r="C20" s="37"/>
      <c r="D20" s="37"/>
      <c r="E20" s="37"/>
      <c r="F20" s="37"/>
      <c r="G20" s="37"/>
      <c r="H20" s="37"/>
    </row>
    <row r="21" spans="1:21" x14ac:dyDescent="0.25">
      <c r="A21" s="37"/>
      <c r="B21" s="37"/>
      <c r="C21" s="37"/>
      <c r="D21" s="37"/>
      <c r="E21" s="37"/>
      <c r="F21" s="37"/>
      <c r="G21" s="37"/>
      <c r="H21" s="37"/>
    </row>
    <row r="22" spans="1:21" x14ac:dyDescent="0.25">
      <c r="A22" s="27"/>
      <c r="B22" s="38"/>
      <c r="C22" s="38"/>
      <c r="D22" s="38"/>
      <c r="E22" s="38"/>
      <c r="F22" s="38"/>
      <c r="G22" s="38"/>
      <c r="H22" s="38"/>
    </row>
  </sheetData>
  <mergeCells count="31">
    <mergeCell ref="U12:U16"/>
    <mergeCell ref="L6:L7"/>
    <mergeCell ref="P6:P7"/>
    <mergeCell ref="B12:B16"/>
    <mergeCell ref="A12:A16"/>
    <mergeCell ref="C12:C16"/>
    <mergeCell ref="H12:H16"/>
    <mergeCell ref="A11:H11"/>
    <mergeCell ref="J6:J7"/>
    <mergeCell ref="C4:C7"/>
    <mergeCell ref="A10:H10"/>
    <mergeCell ref="A4:A7"/>
    <mergeCell ref="Q5:T5"/>
    <mergeCell ref="B4:B7"/>
    <mergeCell ref="T6:T7"/>
    <mergeCell ref="Q6:Q7"/>
    <mergeCell ref="O6:O7"/>
    <mergeCell ref="R6:R7"/>
    <mergeCell ref="K6:K7"/>
    <mergeCell ref="N6:N7"/>
    <mergeCell ref="M5:P5"/>
    <mergeCell ref="A1:U1"/>
    <mergeCell ref="A3:U3"/>
    <mergeCell ref="U4:U7"/>
    <mergeCell ref="I4:T4"/>
    <mergeCell ref="I5:L5"/>
    <mergeCell ref="S6:S7"/>
    <mergeCell ref="I6:I7"/>
    <mergeCell ref="H4:H7"/>
    <mergeCell ref="M6:M7"/>
    <mergeCell ref="D4:G6"/>
  </mergeCells>
  <phoneticPr fontId="6" type="noConversion"/>
  <printOptions horizontalCentered="1"/>
  <pageMargins left="0.19685039370078741" right="0.23622047244094491" top="0.51181102362204722" bottom="0.39370078740157483" header="0.31496062992125984" footer="0.19685039370078741"/>
  <pageSetup paperSize="9" scale="5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4"/>
  <sheetViews>
    <sheetView view="pageBreakPreview" topLeftCell="A4" zoomScale="35" zoomScaleNormal="50" workbookViewId="0">
      <selection activeCell="V8" sqref="V8"/>
    </sheetView>
  </sheetViews>
  <sheetFormatPr defaultRowHeight="39" customHeight="1" x14ac:dyDescent="0.3"/>
  <cols>
    <col min="1" max="1" width="15" style="3" customWidth="1"/>
    <col min="2" max="2" width="101.5703125" style="2" customWidth="1"/>
    <col min="3" max="3" width="34.42578125" style="2" customWidth="1"/>
    <col min="4" max="4" width="43.28515625" style="2" customWidth="1"/>
    <col min="5" max="5" width="40.28515625" style="2" customWidth="1"/>
    <col min="6" max="6" width="28.7109375" style="2" customWidth="1"/>
    <col min="7" max="7" width="27.7109375" style="2" customWidth="1"/>
    <col min="8" max="8" width="26.5703125" style="2" customWidth="1"/>
    <col min="9" max="16" width="30" style="2" customWidth="1"/>
    <col min="17" max="17" width="30.85546875" style="1" customWidth="1"/>
    <col min="18" max="18" width="51.42578125" style="1" customWidth="1"/>
    <col min="19" max="32" width="9.140625" style="1"/>
    <col min="33" max="16384" width="9.140625" style="2"/>
  </cols>
  <sheetData>
    <row r="1" spans="1:41" ht="33" customHeight="1" x14ac:dyDescent="0.45">
      <c r="A1" s="7"/>
      <c r="B1" s="8"/>
      <c r="C1" s="8"/>
      <c r="D1" s="8"/>
      <c r="E1" s="78" t="s">
        <v>39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U1" s="76"/>
      <c r="V1" s="76"/>
    </row>
    <row r="2" spans="1:41" ht="84" customHeight="1" x14ac:dyDescent="0.45">
      <c r="A2" s="7"/>
      <c r="B2" s="8"/>
      <c r="C2" s="8"/>
      <c r="D2" s="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41" ht="89.25" customHeight="1" x14ac:dyDescent="0.45">
      <c r="A3" s="77" t="s">
        <v>40</v>
      </c>
      <c r="B3" s="77"/>
      <c r="C3" s="77"/>
      <c r="D3" s="77"/>
      <c r="E3" s="77"/>
      <c r="F3" s="77"/>
      <c r="G3" s="77"/>
      <c r="H3" s="77"/>
      <c r="I3" s="77"/>
      <c r="J3" s="20"/>
      <c r="K3" s="20"/>
      <c r="L3" s="20"/>
      <c r="M3" s="20"/>
      <c r="N3" s="20"/>
      <c r="O3" s="20"/>
      <c r="P3" s="20"/>
      <c r="Q3" s="9"/>
      <c r="R3" s="9"/>
    </row>
    <row r="4" spans="1:41" ht="133.5" customHeight="1" x14ac:dyDescent="0.3">
      <c r="A4" s="72" t="s">
        <v>2</v>
      </c>
      <c r="B4" s="72" t="s">
        <v>4</v>
      </c>
      <c r="C4" s="72" t="s">
        <v>0</v>
      </c>
      <c r="D4" s="72" t="s">
        <v>1</v>
      </c>
      <c r="E4" s="72" t="s">
        <v>64</v>
      </c>
      <c r="F4" s="72" t="s">
        <v>65</v>
      </c>
      <c r="G4" s="81" t="s">
        <v>26</v>
      </c>
      <c r="H4" s="81"/>
      <c r="I4" s="81"/>
      <c r="J4" s="81"/>
      <c r="K4" s="81"/>
      <c r="L4" s="81"/>
      <c r="M4" s="81"/>
      <c r="N4" s="81"/>
      <c r="O4" s="81"/>
      <c r="P4" s="81"/>
      <c r="Q4" s="72" t="s">
        <v>5</v>
      </c>
      <c r="R4" s="72" t="s">
        <v>25</v>
      </c>
    </row>
    <row r="5" spans="1:41" ht="106.5" customHeight="1" x14ac:dyDescent="0.3">
      <c r="A5" s="74"/>
      <c r="B5" s="74"/>
      <c r="C5" s="74"/>
      <c r="D5" s="74"/>
      <c r="E5" s="74"/>
      <c r="F5" s="74"/>
      <c r="G5" s="24" t="s">
        <v>20</v>
      </c>
      <c r="H5" s="24" t="s">
        <v>21</v>
      </c>
      <c r="I5" s="24" t="s">
        <v>63</v>
      </c>
      <c r="J5" s="24" t="s">
        <v>66</v>
      </c>
      <c r="K5" s="24" t="s">
        <v>67</v>
      </c>
      <c r="L5" s="24" t="s">
        <v>68</v>
      </c>
      <c r="M5" s="24" t="s">
        <v>69</v>
      </c>
      <c r="N5" s="24" t="s">
        <v>75</v>
      </c>
      <c r="O5" s="24" t="s">
        <v>77</v>
      </c>
      <c r="P5" s="24" t="s">
        <v>78</v>
      </c>
      <c r="Q5" s="74"/>
      <c r="R5" s="74"/>
    </row>
    <row r="6" spans="1:41" ht="61.5" customHeight="1" x14ac:dyDescent="0.3">
      <c r="A6" s="79" t="s">
        <v>59</v>
      </c>
      <c r="B6" s="80"/>
      <c r="C6" s="80"/>
      <c r="D6" s="80"/>
      <c r="E6" s="80"/>
      <c r="F6" s="80"/>
      <c r="G6" s="80"/>
      <c r="H6" s="80"/>
      <c r="I6" s="80"/>
      <c r="J6" s="23"/>
      <c r="K6" s="21"/>
      <c r="L6" s="21"/>
      <c r="M6" s="21"/>
      <c r="N6" s="21"/>
      <c r="O6" s="21"/>
      <c r="P6" s="21"/>
      <c r="Q6" s="21"/>
      <c r="R6" s="22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1"/>
      <c r="AN6" s="1"/>
      <c r="AO6" s="1"/>
    </row>
    <row r="7" spans="1:41" ht="61.5" customHeight="1" x14ac:dyDescent="0.3">
      <c r="A7" s="79" t="s">
        <v>61</v>
      </c>
      <c r="B7" s="80"/>
      <c r="C7" s="80"/>
      <c r="D7" s="80"/>
      <c r="E7" s="80"/>
      <c r="F7" s="80"/>
      <c r="G7" s="80"/>
      <c r="H7" s="80"/>
      <c r="I7" s="80"/>
      <c r="J7" s="23"/>
      <c r="K7" s="21"/>
      <c r="L7" s="21"/>
      <c r="M7" s="21"/>
      <c r="N7" s="21"/>
      <c r="O7" s="21"/>
      <c r="P7" s="21"/>
      <c r="Q7" s="21"/>
      <c r="R7" s="22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1"/>
      <c r="AN7" s="1"/>
      <c r="AO7" s="1"/>
    </row>
    <row r="8" spans="1:41" ht="165" x14ac:dyDescent="0.3">
      <c r="A8" s="10" t="s">
        <v>42</v>
      </c>
      <c r="B8" s="18" t="s">
        <v>58</v>
      </c>
      <c r="C8" s="10" t="s">
        <v>50</v>
      </c>
      <c r="D8" s="13" t="s">
        <v>45</v>
      </c>
      <c r="E8" s="15">
        <v>0.75</v>
      </c>
      <c r="F8" s="15">
        <v>0.75</v>
      </c>
      <c r="G8" s="10" t="s">
        <v>47</v>
      </c>
      <c r="H8" s="10" t="s">
        <v>47</v>
      </c>
      <c r="I8" s="10" t="s">
        <v>47</v>
      </c>
      <c r="J8" s="10" t="s">
        <v>47</v>
      </c>
      <c r="K8" s="10" t="s">
        <v>74</v>
      </c>
      <c r="L8" s="10" t="s">
        <v>74</v>
      </c>
      <c r="M8" s="10" t="s">
        <v>74</v>
      </c>
      <c r="N8" s="10" t="s">
        <v>74</v>
      </c>
      <c r="O8" s="10" t="s">
        <v>74</v>
      </c>
      <c r="P8" s="10" t="s">
        <v>74</v>
      </c>
      <c r="Q8" s="13">
        <v>0.3</v>
      </c>
      <c r="R8" s="72" t="s">
        <v>49</v>
      </c>
    </row>
    <row r="9" spans="1:41" ht="198" x14ac:dyDescent="0.3">
      <c r="A9" s="10" t="s">
        <v>3</v>
      </c>
      <c r="B9" s="18" t="s">
        <v>44</v>
      </c>
      <c r="C9" s="10" t="s">
        <v>51</v>
      </c>
      <c r="D9" s="13" t="s">
        <v>45</v>
      </c>
      <c r="E9" s="15">
        <v>0.9</v>
      </c>
      <c r="F9" s="15">
        <v>0.9</v>
      </c>
      <c r="G9" s="12" t="s">
        <v>48</v>
      </c>
      <c r="H9" s="12" t="s">
        <v>48</v>
      </c>
      <c r="I9" s="12" t="s">
        <v>48</v>
      </c>
      <c r="J9" s="12" t="s">
        <v>48</v>
      </c>
      <c r="K9" s="12" t="s">
        <v>48</v>
      </c>
      <c r="L9" s="12" t="s">
        <v>48</v>
      </c>
      <c r="M9" s="12" t="s">
        <v>48</v>
      </c>
      <c r="N9" s="12" t="s">
        <v>48</v>
      </c>
      <c r="O9" s="12" t="s">
        <v>48</v>
      </c>
      <c r="P9" s="12" t="s">
        <v>48</v>
      </c>
      <c r="Q9" s="13">
        <v>0.3</v>
      </c>
      <c r="R9" s="73"/>
    </row>
    <row r="10" spans="1:41" ht="162.75" customHeight="1" x14ac:dyDescent="0.3">
      <c r="A10" s="10" t="s">
        <v>18</v>
      </c>
      <c r="B10" s="18" t="s">
        <v>52</v>
      </c>
      <c r="C10" s="10" t="s">
        <v>43</v>
      </c>
      <c r="D10" s="13" t="s">
        <v>46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>
        <v>1</v>
      </c>
      <c r="Q10" s="13">
        <v>0.2</v>
      </c>
      <c r="R10" s="73"/>
    </row>
    <row r="11" spans="1:41" ht="99" x14ac:dyDescent="0.3">
      <c r="A11" s="19" t="s">
        <v>19</v>
      </c>
      <c r="B11" s="18" t="s">
        <v>53</v>
      </c>
      <c r="C11" s="10" t="s">
        <v>54</v>
      </c>
      <c r="D11" s="13" t="s">
        <v>55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1</v>
      </c>
      <c r="P11" s="16">
        <v>1</v>
      </c>
      <c r="Q11" s="11">
        <v>0.1</v>
      </c>
      <c r="R11" s="73"/>
    </row>
    <row r="12" spans="1:41" s="4" customFormat="1" ht="104.25" customHeight="1" x14ac:dyDescent="0.3">
      <c r="A12" s="19" t="s">
        <v>23</v>
      </c>
      <c r="B12" s="17" t="s">
        <v>56</v>
      </c>
      <c r="C12" s="10" t="s">
        <v>54</v>
      </c>
      <c r="D12" s="10" t="s">
        <v>57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1">
        <v>0.1</v>
      </c>
      <c r="R12" s="74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41" ht="15" customHeight="1" x14ac:dyDescent="0.3"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41" ht="96" customHeight="1" x14ac:dyDescent="0.4">
      <c r="A14" s="75"/>
      <c r="B14" s="75"/>
    </row>
  </sheetData>
  <mergeCells count="16">
    <mergeCell ref="R8:R12"/>
    <mergeCell ref="A14:B14"/>
    <mergeCell ref="U1:V1"/>
    <mergeCell ref="A3:I3"/>
    <mergeCell ref="E1:R2"/>
    <mergeCell ref="A4:A5"/>
    <mergeCell ref="F4:F5"/>
    <mergeCell ref="A6:I6"/>
    <mergeCell ref="A7:I7"/>
    <mergeCell ref="Q4:Q5"/>
    <mergeCell ref="R4:R5"/>
    <mergeCell ref="B4:B5"/>
    <mergeCell ref="C4:C5"/>
    <mergeCell ref="D4:D5"/>
    <mergeCell ref="E4:E5"/>
    <mergeCell ref="G4:P4"/>
  </mergeCells>
  <phoneticPr fontId="6" type="noConversion"/>
  <pageMargins left="0.35" right="0.34" top="1" bottom="1" header="0.5" footer="0.5"/>
  <pageSetup paperSize="9" scale="2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 1</vt:lpstr>
      <vt:lpstr>Прил 1.1</vt:lpstr>
      <vt:lpstr>Прил 2</vt:lpstr>
      <vt:lpstr>'Прил 1.1'!Область_печати</vt:lpstr>
      <vt:lpstr>'Прил 2'!Область_печати</vt:lpstr>
      <vt:lpstr>'Прил.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Николаевна Петрова</dc:creator>
  <cp:lastModifiedBy>Осконова Е.А.</cp:lastModifiedBy>
  <cp:lastPrinted>2025-12-11T07:39:36Z</cp:lastPrinted>
  <dcterms:created xsi:type="dcterms:W3CDTF">2013-07-08T09:20:33Z</dcterms:created>
  <dcterms:modified xsi:type="dcterms:W3CDTF">2025-12-11T07:40:13Z</dcterms:modified>
</cp:coreProperties>
</file>