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1635" windowWidth="17520" windowHeight="10260" tabRatio="884" firstSheet="1" activeTab="1"/>
  </bookViews>
  <sheets>
    <sheet name="Прил 1" sheetId="9" state="hidden" r:id="rId1"/>
    <sheet name="Приложение №1" sheetId="18" r:id="rId2"/>
    <sheet name="Приложение 1.1" sheetId="15" r:id="rId3"/>
    <sheet name="Приложение №2" sheetId="16" r:id="rId4"/>
    <sheet name="Приложение №3 " sheetId="17" r:id="rId5"/>
    <sheet name="Прил 4" sheetId="12" state="hidden" r:id="rId6"/>
  </sheets>
  <definedNames>
    <definedName name="_xlnm.Print_Area" localSheetId="0">'Прил 1'!$A$1:$K$14</definedName>
    <definedName name="_xlnm.Print_Area" localSheetId="5">'Прил 4'!$A$1:$I$34</definedName>
    <definedName name="_xlnm.Print_Area" localSheetId="2">'Приложение 1.1'!$A$1:$U$49</definedName>
    <definedName name="_xlnm.Print_Area" localSheetId="1">'Приложение №1'!$A$1:$R$8</definedName>
    <definedName name="_xlnm.Print_Area" localSheetId="3">'Приложение №2'!$A$1:$P$11</definedName>
    <definedName name="_xlnm.Print_Area" localSheetId="4">'Приложение №3 '!$A$1:$J$17</definedName>
  </definedNames>
  <calcPr calcId="145621"/>
</workbook>
</file>

<file path=xl/calcChain.xml><?xml version="1.0" encoding="utf-8"?>
<calcChain xmlns="http://schemas.openxmlformats.org/spreadsheetml/2006/main">
  <c r="T46" i="15" l="1"/>
  <c r="P46" i="15"/>
  <c r="L46" i="15"/>
  <c r="T45" i="15"/>
  <c r="P45" i="15"/>
  <c r="L45" i="15"/>
  <c r="T44" i="15"/>
  <c r="P44" i="15"/>
  <c r="L44" i="15"/>
  <c r="T43" i="15"/>
  <c r="P43" i="15"/>
  <c r="L43" i="15"/>
  <c r="I8" i="15" l="1"/>
  <c r="J8" i="15"/>
  <c r="K8" i="15"/>
  <c r="T42" i="15"/>
  <c r="P42" i="15"/>
  <c r="L42" i="15"/>
  <c r="T41" i="15"/>
  <c r="P41" i="15"/>
  <c r="L41" i="15"/>
  <c r="S8" i="15"/>
  <c r="R8" i="15"/>
  <c r="Q8" i="15"/>
  <c r="O8" i="15"/>
  <c r="N8" i="15"/>
  <c r="M8" i="15"/>
  <c r="T49" i="15"/>
  <c r="T48" i="15"/>
  <c r="T47" i="15"/>
  <c r="T40" i="15"/>
  <c r="T39" i="15"/>
  <c r="T38" i="15"/>
  <c r="T37" i="15"/>
  <c r="T36" i="15"/>
  <c r="T35" i="15"/>
  <c r="T34" i="15"/>
  <c r="T33" i="15"/>
  <c r="T32" i="15"/>
  <c r="T31" i="15"/>
  <c r="T30" i="15"/>
  <c r="T29" i="15"/>
  <c r="T28" i="15"/>
  <c r="T27" i="15"/>
  <c r="T26" i="15"/>
  <c r="T25" i="15"/>
  <c r="T24" i="15"/>
  <c r="T23" i="15"/>
  <c r="T22" i="15"/>
  <c r="T21" i="15"/>
  <c r="T20" i="15"/>
  <c r="T19" i="15"/>
  <c r="T18" i="15"/>
  <c r="T17" i="15"/>
  <c r="T16" i="15"/>
  <c r="T15" i="15"/>
  <c r="T14" i="15"/>
  <c r="T13" i="15"/>
  <c r="T12" i="15"/>
  <c r="T11" i="15"/>
  <c r="P49" i="15"/>
  <c r="P48" i="15"/>
  <c r="P47" i="15"/>
  <c r="P40" i="15"/>
  <c r="P39" i="15"/>
  <c r="P38" i="15"/>
  <c r="P37" i="15"/>
  <c r="P36" i="15"/>
  <c r="P35" i="15"/>
  <c r="P34" i="15"/>
  <c r="P33" i="15"/>
  <c r="P32" i="15"/>
  <c r="P31" i="15"/>
  <c r="P30" i="15"/>
  <c r="P29" i="15"/>
  <c r="P28" i="15"/>
  <c r="P27" i="15"/>
  <c r="P26" i="15"/>
  <c r="P25" i="15"/>
  <c r="P24" i="15"/>
  <c r="P23" i="15"/>
  <c r="P22" i="15"/>
  <c r="P21" i="15"/>
  <c r="P20" i="15"/>
  <c r="P19" i="15"/>
  <c r="P18" i="15"/>
  <c r="P17" i="15"/>
  <c r="P16" i="15"/>
  <c r="P15" i="15"/>
  <c r="P14" i="15"/>
  <c r="P13" i="15"/>
  <c r="P12" i="15"/>
  <c r="P11" i="15"/>
  <c r="L49" i="15"/>
  <c r="L48" i="15"/>
  <c r="L47" i="15"/>
  <c r="L40" i="15"/>
  <c r="L39" i="15"/>
  <c r="L38" i="15"/>
  <c r="L37" i="15"/>
  <c r="L36" i="15"/>
  <c r="L35" i="15"/>
  <c r="L34" i="15"/>
  <c r="L33" i="15"/>
  <c r="L32" i="15"/>
  <c r="L31" i="15"/>
  <c r="L30" i="15"/>
  <c r="L29" i="15"/>
  <c r="L28" i="15"/>
  <c r="L27" i="15"/>
  <c r="L26" i="15"/>
  <c r="L25" i="15"/>
  <c r="L24" i="15"/>
  <c r="L23" i="15"/>
  <c r="L22" i="15"/>
  <c r="L21" i="15"/>
  <c r="L20" i="15"/>
  <c r="L19" i="15"/>
  <c r="L18" i="15"/>
  <c r="L17" i="15"/>
  <c r="L16" i="15"/>
  <c r="L15" i="15"/>
  <c r="L14" i="15"/>
  <c r="L13" i="15"/>
  <c r="L12" i="15"/>
  <c r="L11" i="15"/>
  <c r="D13" i="17"/>
  <c r="J11" i="17"/>
  <c r="I11" i="17"/>
  <c r="G11" i="17"/>
  <c r="F11" i="17"/>
  <c r="E11" i="17"/>
  <c r="H11" i="17"/>
  <c r="D9" i="12"/>
  <c r="E9" i="12"/>
  <c r="F9" i="12"/>
  <c r="G9" i="12"/>
  <c r="H9" i="12"/>
  <c r="I9" i="12"/>
  <c r="C11" i="12"/>
  <c r="C12" i="12"/>
  <c r="C13" i="12"/>
  <c r="C14" i="12"/>
  <c r="C15" i="12"/>
  <c r="D16" i="12"/>
  <c r="E16" i="12"/>
  <c r="F16" i="12"/>
  <c r="G16" i="12"/>
  <c r="H16" i="12"/>
  <c r="I16" i="12"/>
  <c r="C18" i="12"/>
  <c r="C19" i="12"/>
  <c r="C20" i="12"/>
  <c r="C21" i="12"/>
  <c r="C22" i="12"/>
  <c r="D25" i="12"/>
  <c r="E25" i="12"/>
  <c r="F25" i="12"/>
  <c r="C25" i="12" s="1"/>
  <c r="G25" i="12"/>
  <c r="H25" i="12"/>
  <c r="I25" i="12"/>
  <c r="I23" i="12" s="1"/>
  <c r="D26" i="12"/>
  <c r="E26" i="12"/>
  <c r="F26" i="12"/>
  <c r="G26" i="12"/>
  <c r="H26" i="12"/>
  <c r="I26" i="12"/>
  <c r="C26" i="12" s="1"/>
  <c r="D27" i="12"/>
  <c r="D23" i="12" s="1"/>
  <c r="E27" i="12"/>
  <c r="F27" i="12"/>
  <c r="C27" i="12" s="1"/>
  <c r="G27" i="12"/>
  <c r="H27" i="12"/>
  <c r="H23" i="12" s="1"/>
  <c r="I27" i="12"/>
  <c r="D28" i="12"/>
  <c r="E28" i="12"/>
  <c r="E23" i="12"/>
  <c r="F28" i="12"/>
  <c r="G28" i="12"/>
  <c r="G23" i="12" s="1"/>
  <c r="H28" i="12"/>
  <c r="C28" i="12"/>
  <c r="I28" i="12"/>
  <c r="D29" i="12"/>
  <c r="E29" i="12"/>
  <c r="F29" i="12"/>
  <c r="C29" i="12" s="1"/>
  <c r="G29" i="12"/>
  <c r="H29" i="12"/>
  <c r="I29" i="12"/>
  <c r="H50" i="15" l="1"/>
  <c r="L8" i="15"/>
  <c r="P8" i="18" s="1"/>
  <c r="H52" i="15"/>
  <c r="T8" i="15"/>
  <c r="R8" i="18" s="1"/>
  <c r="H51" i="15"/>
  <c r="H53" i="15" s="1"/>
  <c r="F23" i="12"/>
  <c r="C23" i="12" s="1"/>
  <c r="P8" i="15"/>
  <c r="Q8" i="18" s="1"/>
  <c r="H8" i="15" l="1"/>
  <c r="H8" i="18"/>
</calcChain>
</file>

<file path=xl/sharedStrings.xml><?xml version="1.0" encoding="utf-8"?>
<sst xmlns="http://schemas.openxmlformats.org/spreadsheetml/2006/main" count="429" uniqueCount="224">
  <si>
    <t>Текущий финансовый год
(2013 год)</t>
  </si>
  <si>
    <t>Очередной финансовый год
(2014 год)</t>
  </si>
  <si>
    <t>Первый год планового периода
(2015 год)</t>
  </si>
  <si>
    <t>Второй год планового периода
(2016 год)</t>
  </si>
  <si>
    <t xml:space="preserve">
Отчетный финансовый год
(2012 год)
</t>
  </si>
  <si>
    <t xml:space="preserve">Подпрограмма 1: </t>
  </si>
  <si>
    <t>______________________</t>
  </si>
  <si>
    <t>Наименование услуги, показателя объема услуги</t>
  </si>
  <si>
    <t>Значение показателя объема услуги</t>
  </si>
  <si>
    <t>Расходы местного бюджета на оказание муниципальной услуги, тыс. рублей</t>
  </si>
  <si>
    <t>Наименование услуги и ее содержание</t>
  </si>
  <si>
    <t>Показатель объема услуги</t>
  </si>
  <si>
    <t xml:space="preserve"> Мероприятие 1.1 </t>
  </si>
  <si>
    <t xml:space="preserve"> Мероприятие 1.2 </t>
  </si>
  <si>
    <t>2014 год</t>
  </si>
  <si>
    <t>МБ</t>
  </si>
  <si>
    <t>КБ</t>
  </si>
  <si>
    <t>РБ</t>
  </si>
  <si>
    <t>Общий объем финансирования, тыс.руб.</t>
  </si>
  <si>
    <t>2015 год</t>
  </si>
  <si>
    <t>2016 год</t>
  </si>
  <si>
    <t>№ п/п</t>
  </si>
  <si>
    <t>6+7+8+9</t>
  </si>
  <si>
    <t>Ожидаемый результат</t>
  </si>
  <si>
    <t>ГРБС</t>
  </si>
  <si>
    <t>Объем капитальных вложений, тыс. рублей</t>
  </si>
  <si>
    <t xml:space="preserve">отчетный финансовый год </t>
  </si>
  <si>
    <t>текущий финансовый год</t>
  </si>
  <si>
    <t>очередной финансовый год</t>
  </si>
  <si>
    <t xml:space="preserve">первый год планового периода </t>
  </si>
  <si>
    <t>второй год планового периода</t>
  </si>
  <si>
    <t>по годам до ввода объекта</t>
  </si>
  <si>
    <t>2012 год</t>
  </si>
  <si>
    <t>2013 год</t>
  </si>
  <si>
    <t>в том числе:</t>
  </si>
  <si>
    <t>федеральный бюджет</t>
  </si>
  <si>
    <t>краевой бюджет</t>
  </si>
  <si>
    <t>внебюджетные  источники</t>
  </si>
  <si>
    <t>ИТОГО:</t>
  </si>
  <si>
    <t xml:space="preserve">Главный распорядитель:  </t>
  </si>
  <si>
    <t>районный бюджет</t>
  </si>
  <si>
    <t>Объект 1______ год ввода __________</t>
  </si>
  <si>
    <t>местный бюджет</t>
  </si>
  <si>
    <t>Примечания:</t>
  </si>
  <si>
    <t>&lt;*&gt; указывается подпрограмма, в которой предусмотрено строительство объекта</t>
  </si>
  <si>
    <t>&lt;**&gt; по вновь начинаемым объектам – ориентировочная стоимость объекта</t>
  </si>
  <si>
    <t>Наименование  объекта с указанием мощности и годов строительства &lt;*&gt;</t>
  </si>
  <si>
    <t xml:space="preserve">Остаток  стоимости строительства в ценах контракта на 01.01.2014&lt;**&gt; </t>
  </si>
  <si>
    <t>Код бюджетной классификации</t>
  </si>
  <si>
    <t>РзПр</t>
  </si>
  <si>
    <t>ЦСР</t>
  </si>
  <si>
    <t>ВР</t>
  </si>
  <si>
    <t xml:space="preserve">Приложение 1 к подпрограмме 1 "_____________________________________________", реализуемой в рамках муниципальной программы города Игарки "_________________________" на 2014-2016 годы"
</t>
  </si>
  <si>
    <t>Муниципальное задание на оказание муниципальных услуг муниципальным учреждением</t>
  </si>
  <si>
    <t xml:space="preserve">Руководитель </t>
  </si>
  <si>
    <t xml:space="preserve">Направления и объемы финансирования </t>
  </si>
  <si>
    <t xml:space="preserve">Перечень объектов капитального строительства 
(за счет всех источников финансирования)
</t>
  </si>
  <si>
    <t>Приложение 4 к подпрограмме 1 "_____________________________________________", реализуемой в рамках муниципальной программы города Игарки "_________________________" на 2014-2016 годы"</t>
  </si>
  <si>
    <t>Администрация города Игарки</t>
  </si>
  <si>
    <t xml:space="preserve">Наименование ГРБС </t>
  </si>
  <si>
    <t>1.</t>
  </si>
  <si>
    <t>1.1.</t>
  </si>
  <si>
    <t>2.</t>
  </si>
  <si>
    <t>Цель. Повышение эффективности, устойчивости и надежности функционирования жилищно-коммунальных систем жизнеобеспечения населения</t>
  </si>
  <si>
    <t>Задача 1. Развитие, модернизация и капитальный ремонт объектов коммунальной инфраструктуры и жилищного фонда города</t>
  </si>
  <si>
    <t>Мероприятие 1. Предоставление субсидии на частичное возмещение затрат, организациям, оказывающим населению города Игарки услуги бани</t>
  </si>
  <si>
    <t>Задача 2. Обеспечение прочих мероприятий по жилищно-коммунальному хозяйству</t>
  </si>
  <si>
    <t>005</t>
  </si>
  <si>
    <t>0502</t>
  </si>
  <si>
    <t>0501</t>
  </si>
  <si>
    <t>0419033</t>
  </si>
  <si>
    <t>1.2.</t>
  </si>
  <si>
    <t>0505</t>
  </si>
  <si>
    <t>244</t>
  </si>
  <si>
    <t>1.3.</t>
  </si>
  <si>
    <t>414</t>
  </si>
  <si>
    <t>Компенсация убытков, организациям, осуществляющим управление многоквартирными домами</t>
  </si>
  <si>
    <t>2017 год</t>
  </si>
  <si>
    <t>Муниципальная программа города Игарки "Реформирование и модернизация жилищно-коммунального хозяйства и повышение энерегетической эффективности"</t>
  </si>
  <si>
    <t>Мероприятие 2. Предоставление субсидий на компенсацию расходов, организациям осуществляющим управление многоквартирными домами, в части расходов граждан на оплату за содержание и текущий ремонт общего имуществ в многоквартирных домах, расположенных на территории муниципального образования Туруханский район в рамках подпрограммы "Создание условий для безубыточной деятельности организации жилищно-коммунального хозяйства" муниципальной программы Туруханского района "Реформирование и модернизация жилищно-коммунального хозяйства и повышение энергетической эффективности на территории Туруханского района"</t>
  </si>
  <si>
    <t xml:space="preserve">Приложение №1 к  муниципальной программе города Игарки "Реформирование и модернизация жилищно-коммунального хозяйства и повышение энергетической эффективности" </t>
  </si>
  <si>
    <t>Мероприятие 2. Взнос на капитальный ремонт общего имущества в многоквартирных домах в целях формирования фонда капитального ремонта в отношении многоквартирных домов собственники помещений, в которых формируют фонд капитального ремонта на счете регионального оператора муниципальной программы "Реформирование и модернизация жилищно-коммунального хозяйства и повышение энергетической эффективности на территории Туруханского района" в рамках подпрограммы "Организация проведения капитального ремонта жилищного фонда и общего имущества в многоквартирных домах, расположенных на территории Туруханского района"</t>
  </si>
  <si>
    <t>Мероприятие 3. Возмещение расходов по капитальному ремонту, реконструкции находящихся в муниципальной собственности объектов коммунальной инфраструктуры, источников тепловой энергии и тепловых сетей, объектов электросетевого хозяйства и источников электрической энергии, а также на приобретение технологического оборудования, спецтехники для обеспечения функционирования систем теплоснабжения, электроснабжения, водоснабжения, водоотведения и очистки сточных вод в рамках подпрограммы "Развитие и модернизация объектов коммунальной инфраструктуры" муниципальной программы Туруханского района "Реформирование и модернизация жилищно-коммунального хозяйства и повышение энергетической эффективности на территории Туруханского района"</t>
  </si>
  <si>
    <t>Цели, задачи, основные мероприятия программы</t>
  </si>
  <si>
    <t>0410090320</t>
  </si>
  <si>
    <t>Бесперебойное и качественное водоснабжение г. Игарки. Повышение качества жизни населения и качества состояния городской среды. Плановое завершение и ввод в эксплуатацию комплекса водозаборных сооружений «КЕССОН».</t>
  </si>
  <si>
    <t>Обеспечение ЖКХ города необходимой спецтехникой</t>
  </si>
  <si>
    <t>Мероприятие 4. Выполнение работ по строительству и (или) реконструкции объектов коммунальной инфраструктуры, находящихся в муниципальной собственности, используемых в сфере водоснабжения, водоотведения и очистки сточных вод за счёт средств краевого бюджета в рамках подпрограммы «Чистая вода Красноярского края» государственной программы Красноярского края «Реформирование и модернизация жилищно-коммунального хозяйства и повышение энергетической эффективности» и средств бюджета Туруханского района подпрограммы «Обеспечения населения чистой питьевой водой» муниципальной программы Туруханского района «Реформирование и модернизация жилищно-коммунального хозяйства и повышение энергетической эффективности на территории Туруханского района»</t>
  </si>
  <si>
    <t>Мероприятие 3. Компенсация (возмещение) затрат организациям коммунального комплекса, возникшим в связи с невозможностью лицензирования деятельности по захоронению (утилизации) твердых бытовых отходов на территории Туруханского района и установлении тарифа регулирующим органом в рамках подпрограммы «Создание условий для безубыточной деятельности организации жилищно-коммунального хозяйства» муниципальной программы Туруханского района «Реформирование и модернизация жилищно-коммунального хозяйства и повышение энергетической эффективности на территории Туруханского района».</t>
  </si>
  <si>
    <t>0410083190</t>
  </si>
  <si>
    <t>0410082060</t>
  </si>
  <si>
    <t>0410083400</t>
  </si>
  <si>
    <t>0410083410</t>
  </si>
  <si>
    <t>0410083310</t>
  </si>
  <si>
    <t>0410083420</t>
  </si>
  <si>
    <t>0410075720</t>
  </si>
  <si>
    <t>04100S5720</t>
  </si>
  <si>
    <t>0410075710</t>
  </si>
  <si>
    <t>04100S5710</t>
  </si>
  <si>
    <t>Устранение аварийной ситуации на центрально-отопительной котельной (ЦОК)</t>
  </si>
  <si>
    <t>Всего расходные обязательства по программе</t>
  </si>
  <si>
    <t>Компенсация убытков организациям коммунального комплекса по захоронению (утилизации) твердых бытовых отходов</t>
  </si>
  <si>
    <t>Компенсация убытков организациям коммунального комплекса за содержание пустующего муниципального жилья</t>
  </si>
  <si>
    <t>Программа комплексного развития систем коммунальной инфраструктуры города Игарки - 1 ед.</t>
  </si>
  <si>
    <t>Формирование фонда капитального ремонта многоквартирных домов на счете регионального оператора</t>
  </si>
  <si>
    <t xml:space="preserve">Обеспечение населения города услугами муниципальной бани </t>
  </si>
  <si>
    <t xml:space="preserve">Компенсация убытков организациям коммунального комплекса в связи с несоответствием санитарным нормам предоставляемых населению услуг горячего и холодного водоснабжения </t>
  </si>
  <si>
    <t>0410090400</t>
  </si>
  <si>
    <t>0410090410</t>
  </si>
  <si>
    <t>0410090420</t>
  </si>
  <si>
    <t>0410090430</t>
  </si>
  <si>
    <t>0410074660</t>
  </si>
  <si>
    <t>04100S4660</t>
  </si>
  <si>
    <t>Обеспечение функционирования систем теплоснабжения, электроснабжения города</t>
  </si>
  <si>
    <t xml:space="preserve">Проект внесения изменений в Генеральный план города Игарки и  Правила землепользования и застройки города Игарки - 2 ед.    </t>
  </si>
  <si>
    <t>2020 год</t>
  </si>
  <si>
    <t>Мероприятие 4. Компенсация (возмещение убытков) за содержание пустующего муниципального жилья за 2009-2015 годы в рамках непрограммных расходов Управления ЖКХ и строительства администрации Туруханского района</t>
  </si>
  <si>
    <t>Мероприятие 5. Компенсация (возмещение убытков) ресурсоснабжающих организаций, понесенных в связи с непредставлением гражданам платы за горячее и холодное водоснабжение по причине несоответствия предоставляемых услуг санитарным нормам и правилам в рамках непрограммных расходов Управления ЖКХ и строительства администрации Туруханского района</t>
  </si>
  <si>
    <t>Мероприятие 6. Разработка программ комплексного развития систем коммунальной инфраструктуры муниципальных образований Туруханского района</t>
  </si>
  <si>
    <t>Мероприятие 7. Расходы на компенсацию (возмещение) затрат организациям коммунального комплекса возникших с проведением противоаварийных мероприятий в здании центрально-отопительной котельной (ЦОК) г. Игарка</t>
  </si>
  <si>
    <t>Мероприятие 8. Разработка проектной документации на "Капитальный ремонт подстанции ТП 06-12 ЦОК по ул. Геологов, 4 в г. Игарка"</t>
  </si>
  <si>
    <t>Мероприятие 9. Разработка проектной документации на "Капитальный ремонт котла № 1 "Энергия-3М" на малой угольной котельной № 4 по ул. Игарская, 20 в г. Игарка"</t>
  </si>
  <si>
    <t>Мероприятие 10. Проведение проверки достоверности определения сметной стоимости "Капитального ремонта подстанции ТП 06-12 ЦОК по ул. Геологов, 4 в г. Игарка"</t>
  </si>
  <si>
    <t>Мероприятие 11. Проведение проверки достоверности определения сметной стоимости "Капитального ремонта котла № 1 "Энергия-ЗМ" на малой угольной котельной № 4 по ул. Игарская, 20 в г. Игарка</t>
  </si>
  <si>
    <t>Мероприятие 12. Расходы на подготовку документов территориального планирования и градостроительного зонирования (внесение в них изменений), на разработку документации по планировке территории в рамках подпрограммы "О территориальном планировании Туруханского района "Обеспечение доступным и комфортным жильем жителей Туруханского района"</t>
  </si>
  <si>
    <t>0412</t>
  </si>
  <si>
    <t>0501  0502 0505 0412</t>
  </si>
  <si>
    <t>0410083010</t>
  </si>
  <si>
    <t>0410083840</t>
  </si>
  <si>
    <t>0410083850</t>
  </si>
  <si>
    <t>Мероприятие 15. Проведение проверки достоверности определения сметной стоимости на неотложные мероприятия по повышению эксплуатационной надежности объектов коммунальной инфраструктуры</t>
  </si>
  <si>
    <t>Мероприятие 16. Разработка проектной документации на неотложные мероприятия по повышению эксплуатационной надежности объектов коммунальной инфраструктуры</t>
  </si>
  <si>
    <t>2021 год</t>
  </si>
  <si>
    <t>0410000000</t>
  </si>
  <si>
    <t>Мероприятия 14. Расходы на возмещение недополученных доходов ресурсоснабжающим организациям города Игарки, возникших в связи с невыполнением показателей производственной программы по полезному отпуску энергетических ресурсов в рамках непрограммных расходов Управления ЖКХ и строительства администрации Туруханского района</t>
  </si>
  <si>
    <t xml:space="preserve">Возмещение недополученных доходов ресурсоснабжающим организациям города Игарки, возникших в связи с невыполнением показателей производственной программы по полезному отпуску энергетических ресурсов </t>
  </si>
  <si>
    <t>2022 год</t>
  </si>
  <si>
    <t xml:space="preserve">Итого </t>
  </si>
  <si>
    <t>2023 год</t>
  </si>
  <si>
    <t xml:space="preserve">Приложение №2 к  муниципальной программе города Игарки "Реформирование и модернизация жилищно-коммунального хозяйства и повышение энергетической эффективности" </t>
  </si>
  <si>
    <t>№
п/п</t>
  </si>
  <si>
    <t xml:space="preserve">Цели, задачи, целевые индикаторы и показатели результативности
</t>
  </si>
  <si>
    <t>Единица измерения</t>
  </si>
  <si>
    <t>Источник информации</t>
  </si>
  <si>
    <t xml:space="preserve">Значения индикаторов результативности МП за  отчетный период (текущий и предыдущий год)
</t>
  </si>
  <si>
    <t xml:space="preserve">Значения индикаторов результативности по периодам реализации МП
</t>
  </si>
  <si>
    <t>Уд.вес индикатора</t>
  </si>
  <si>
    <t>Динамика индикатора</t>
  </si>
  <si>
    <t xml:space="preserve"> 2017 год</t>
  </si>
  <si>
    <t xml:space="preserve"> 2018 год</t>
  </si>
  <si>
    <t xml:space="preserve"> 2019 год</t>
  </si>
  <si>
    <t xml:space="preserve">Муниципальная программа "Реформирование и модернизация жилищно-коммунального хозяйства и повышение энергетической эффективности" </t>
  </si>
  <si>
    <t>Количество введенных в эксплуатацию объектов капитального строительства (водозаборных сооружений)</t>
  </si>
  <si>
    <t>ед.</t>
  </si>
  <si>
    <t>Отраслевой мониторинг</t>
  </si>
  <si>
    <t>Количество реконструированных, капитально отремонтированных объектов коммунальной инфраструктуры</t>
  </si>
  <si>
    <t>Число обслуживаемых многоквартирных домов</t>
  </si>
  <si>
    <t xml:space="preserve">Приложение №3 к  муниципальной программе города Игарки "Реформирование и модернизация жилищно-коммунального хозяйства и повышение энергетической эффективности" </t>
  </si>
  <si>
    <t xml:space="preserve">Перечень объектов капитального строительства муниципальной собственности города Игарки
(за счет всех источников финансирования)
</t>
  </si>
  <si>
    <t>Предельная сметная стоимость объекта</t>
  </si>
  <si>
    <t xml:space="preserve">Остаток  стоимости строительства в ценах контракта на 01.01.2018&lt;**&gt; </t>
  </si>
  <si>
    <t>отчетный финансовый год</t>
  </si>
  <si>
    <t>3</t>
  </si>
  <si>
    <t>4</t>
  </si>
  <si>
    <t>5</t>
  </si>
  <si>
    <t>6</t>
  </si>
  <si>
    <t>7</t>
  </si>
  <si>
    <t>8</t>
  </si>
  <si>
    <t>9</t>
  </si>
  <si>
    <t xml:space="preserve">Муниципальная программа «Реформирование и модернизация жилищно-коммунального хозяйства и повышение энергетической эффективности» </t>
  </si>
  <si>
    <t xml:space="preserve">Главный распорядитель: Администрация города Игарки </t>
  </si>
  <si>
    <t>Мероприятие 4. Выполнение работ по строительству и (или) реконструкции объектов коммунальной инфраструктуры, находящихся в муниципальной собственности, используемых в сфере водоснабжения, водоотведения и очистки сточных вод</t>
  </si>
  <si>
    <t>Объект капитального строительства «Система забора, подготовки и подачи воды в сеть хозяйственно-питьевого и противопожарного водоснабжения г. Игарки, Красноярский край, Туруханский район» («Разработка проектно-сметной документации на строительство сооружений внеплощадочного водоснабжения г. Игарки с реконструкцией водозаборных сооружений (КЕССОН))», Мощности: Протяженность водоводов 3,7 км Производительность водозабора 4,2 тыс.м3 сутки, Годы строительства: 2012-2018</t>
  </si>
  <si>
    <t>16</t>
  </si>
  <si>
    <t>2024 год</t>
  </si>
  <si>
    <t>Расходы по годам реализации программы (тыс. рублей)</t>
  </si>
  <si>
    <t>3.</t>
  </si>
  <si>
    <t>4.</t>
  </si>
  <si>
    <t xml:space="preserve">Бесперебойное и качественное водоснабжение г. Игарки. Повышение качества жизни населения и качества состояния городской среды. </t>
  </si>
  <si>
    <t>811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</si>
  <si>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</si>
  <si>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</si>
  <si>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</si>
  <si>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</si>
  <si>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</si>
  <si>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</si>
  <si>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</si>
  <si>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</si>
  <si>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</si>
  <si>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</si>
  <si>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</si>
  <si>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</si>
  <si>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Наименование</t>
  </si>
  <si>
    <t>0410090480</t>
  </si>
  <si>
    <t>Мероприятие 13. Расходы на компенсацию (возмещение) затрат исполнителям коммунальных услуг, понесенных в связи с непредставлением гражданам платы за горячее и холодное водоснабжение по причине несоответствия предоставляемых услуг санитарным нормам и правилам за период с 01 января по 31 октября 2017 года в рамках непрограммных расходов Управления ЖКХ и строительства администрации Туруханского района</t>
  </si>
  <si>
    <t>17.</t>
  </si>
  <si>
    <t>18.</t>
  </si>
  <si>
    <t>0410084350</t>
  </si>
  <si>
    <t>0410090470</t>
  </si>
  <si>
    <t>243</t>
  </si>
  <si>
    <t>19.</t>
  </si>
  <si>
    <t>0410084380</t>
  </si>
  <si>
    <t xml:space="preserve">Мероприятие 17. Расходы на компенсацию затрат организациям  на проведение мероприятий по подготовке объектов коммунального комплекса  к отопительному сезону </t>
  </si>
  <si>
    <t>Мероприятие 18. Расходы на подготовку документов территориального планирования и градостроительного зонирования (внесение в них изменений), на разработку документации по планировке территории</t>
  </si>
  <si>
    <t>Мероприятие 19. Расходы на реализацию мероприятий муниципальной программы Туруханского района муниципальной программы «Реформирование и модернизация жилищно-коммунального хозяйства и повышение энергетической эффективности на территории Туруханского района»  в рамках подпрограммы «Обеспечение населения чистой питьевой водой»</t>
  </si>
  <si>
    <t>Задача 3. Предоставление жилых помещений гражданам, переселяемым из аварийного жилищного фонда; выплата лицам, в чьей собственности находятся жилые помещения, входящие в аварийный жилищный фонд, возмещения за изымаемые жилые помещения</t>
  </si>
  <si>
    <t>Мероприятие 1. Обеспечение переселения граждан из аварийного жилищного фонда и ликвидации аварийного жилищного фонда в г. Игарка в рамках подпрограммы "Переселение граждан из аварийного жилищного фонда муниципального образования Туруханский район" муниципальной программы "Обеспечение доступным м комфортным жильем жителей Туруханского района"</t>
  </si>
  <si>
    <t xml:space="preserve">Мероприятие 1. Приобретение спецтехники для нужд ЖКХ г. Игарки в рамках подпрограммы "Развитие и модернизация коммунальной инфраструктуры" муниципальной программы Туруханского района "Реформирование и модернизация жилищно-коммунального хозяйства и повышение энергетической эффективности на территории Туруханского района" </t>
  </si>
  <si>
    <t>Целевые показатели и индикаторы результативности программы</t>
  </si>
  <si>
    <t>20.</t>
  </si>
  <si>
    <t>0410084550</t>
  </si>
  <si>
    <t>Мероприятие 20. Расходы на приобретение для нужд муниципальных образований Туруханского района специализированной техники для сбора и вывоза твердых бытовых отходов в целях повышения качества обслуживания, безопасности и надежности при оказании услуг потребителямв рамках подпрограммы "Создание условий для безубыточной деятельности организаций жилищно-коммунального хозяйства" муниципальной программы Туруханского района "Реформирование и модернизация жилищно-коммунального хозяйства и повышение энергетической эффективности на территории Туруханского района"</t>
  </si>
  <si>
    <t>21.</t>
  </si>
  <si>
    <t>0410082940</t>
  </si>
  <si>
    <t>22.</t>
  </si>
  <si>
    <t>0410090330</t>
  </si>
  <si>
    <t>Мероприятие 21. Предоставление субсидии на частичное возмещение затрат, организациям, осуществляющим содержание жилищного фонда</t>
  </si>
  <si>
    <t>Мероприятие 22. Предоставление субсидии на возмещение (компенсацию) затрат, сформировавшихся за период 2021 года у организаций, оказывающих населению города Игарки услуги бани</t>
  </si>
  <si>
    <t>0410084690</t>
  </si>
  <si>
    <t>Мероприятие 23. Подготовка проектной документации с инженерными изысканиями и государственной экспертизой на строительство канализационных очистных сооружений в г. Игарка Туруханского района в рамках подпрограммы "Обеспечение населения чистой питьевой водой" муниципальной программы "Реформирование и модернизация жилищно-коммунального хозяйства и повышение энергетической эффективности на территории Туруханского района"</t>
  </si>
  <si>
    <t>0410084780</t>
  </si>
  <si>
    <t>Мероприятие 24. Расходы на приобретение автотранспортной техники в целях бесперебойной работы аварийно-диспетчерской службы организаций коммунального комплекса в рамках подпрограммы "Создание условий для безубыточной деятельности организаций жилищно-коммунального хозяйства" муниципальной программы Туруханского района "Реформирование и модернизация жилищно-коммунального хозяйства и повышение энергетической эффективности на территории Туруханского района"</t>
  </si>
  <si>
    <t>Мероприятие 25. Компенсация (возмещение расходов) на реализацию неотложных мероприятий по повышению эксплуатационной надежности объектов коммунальной инфраструктуры, находящихся в муниципальной собственности</t>
  </si>
  <si>
    <t>0410084750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</si>
</sst>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_р_._-;\-* #,##0.00_р_._-;_-* &quot;-&quot;??_р_._-;_-@_-"/>
    <numFmt numFmtId="164" formatCode="0.0"/>
    <numFmt numFmtId="165" formatCode="0.000"/>
    <numFmt numFmtId="166" formatCode="#,##0.000_р_."/>
    <numFmt numFmtId="167" formatCode="#,##0.00_р_."/>
    <numFmt numFmtId="168" formatCode="#,##0.000"/>
    <numFmt numFmtId="169" formatCode="#,##0.0"/>
  </numFmts>
  <fonts count="17" x14ac:knownFonts="1">
    <font>
      <sz val="11"/>
      <color theme="1"/>
      <name val="Calibri"/>
      <family val="2"/>
      <charset val="204"/>
      <scheme val="minor"/>
    </font>
    <font>
      <sz val="16"/>
      <name val="Times New Roman"/>
      <family val="1"/>
      <charset val="204"/>
    </font>
    <font>
      <sz val="22"/>
      <name val="Times New Roman"/>
      <family val="1"/>
      <charset val="204"/>
    </font>
    <font>
      <sz val="20"/>
      <name val="Times New Roman"/>
      <family val="1"/>
      <charset val="204"/>
    </font>
    <font>
      <sz val="16"/>
      <color indexed="56"/>
      <name val="Times New Roman"/>
      <family val="1"/>
      <charset val="204"/>
    </font>
    <font>
      <sz val="16"/>
      <color indexed="55"/>
      <name val="Times New Roman"/>
      <family val="1"/>
      <charset val="204"/>
    </font>
    <font>
      <sz val="8"/>
      <name val="Calibri"/>
      <family val="2"/>
      <charset val="204"/>
    </font>
    <font>
      <sz val="14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3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3" fontId="12" fillId="0" borderId="0" applyFont="0" applyFill="0" applyBorder="0" applyAlignment="0" applyProtection="0"/>
  </cellStyleXfs>
  <cellXfs count="245">
    <xf numFmtId="0" fontId="0" fillId="0" borderId="0" xfId="0"/>
    <xf numFmtId="0" fontId="1" fillId="2" borderId="0" xfId="0" applyFont="1" applyFill="1" applyBorder="1"/>
    <xf numFmtId="0" fontId="1" fillId="2" borderId="0" xfId="0" applyFont="1" applyFill="1"/>
    <xf numFmtId="0" fontId="3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4" fillId="2" borderId="0" xfId="0" applyFont="1" applyFill="1"/>
    <xf numFmtId="0" fontId="4" fillId="2" borderId="0" xfId="0" applyFont="1" applyFill="1" applyBorder="1"/>
    <xf numFmtId="49" fontId="3" fillId="2" borderId="0" xfId="0" applyNumberFormat="1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164" fontId="3" fillId="2" borderId="0" xfId="0" applyNumberFormat="1" applyFont="1" applyFill="1" applyBorder="1" applyAlignment="1">
      <alignment horizontal="center" vertical="center" wrapText="1"/>
    </xf>
    <xf numFmtId="0" fontId="5" fillId="2" borderId="0" xfId="0" applyFont="1" applyFill="1"/>
    <xf numFmtId="49" fontId="3" fillId="2" borderId="0" xfId="0" applyNumberFormat="1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horizontal="left" vertical="center"/>
    </xf>
    <xf numFmtId="0" fontId="3" fillId="2" borderId="0" xfId="0" applyFont="1" applyFill="1" applyAlignment="1">
      <alignment vertical="center" wrapText="1"/>
    </xf>
    <xf numFmtId="0" fontId="3" fillId="2" borderId="0" xfId="0" applyFont="1" applyFill="1" applyAlignment="1">
      <alignment horizontal="center" vertical="center" wrapText="1"/>
    </xf>
    <xf numFmtId="0" fontId="1" fillId="2" borderId="0" xfId="0" applyFont="1" applyFill="1" applyBorder="1" applyAlignment="1"/>
    <xf numFmtId="0" fontId="3" fillId="2" borderId="0" xfId="0" applyFont="1" applyFill="1" applyAlignment="1">
      <alignment horizontal="center"/>
    </xf>
    <xf numFmtId="0" fontId="3" fillId="2" borderId="0" xfId="0" applyFont="1" applyFill="1" applyBorder="1"/>
    <xf numFmtId="0" fontId="3" fillId="2" borderId="3" xfId="0" applyFont="1" applyFill="1" applyBorder="1" applyAlignment="1">
      <alignment horizontal="left" vertical="center" wrapText="1"/>
    </xf>
    <xf numFmtId="164" fontId="3" fillId="2" borderId="1" xfId="0" applyNumberFormat="1" applyFont="1" applyFill="1" applyBorder="1" applyAlignment="1">
      <alignment horizontal="left" vertical="center" wrapText="1"/>
    </xf>
    <xf numFmtId="0" fontId="8" fillId="0" borderId="0" xfId="0" applyFont="1"/>
    <xf numFmtId="0" fontId="8" fillId="0" borderId="0" xfId="0" applyFont="1" applyAlignment="1">
      <alignment horizontal="justify"/>
    </xf>
    <xf numFmtId="0" fontId="8" fillId="0" borderId="0" xfId="0" applyFont="1" applyAlignment="1">
      <alignment horizontal="left"/>
    </xf>
    <xf numFmtId="0" fontId="9" fillId="0" borderId="0" xfId="0" applyFont="1" applyFill="1"/>
    <xf numFmtId="0" fontId="7" fillId="0" borderId="0" xfId="0" applyFont="1" applyFill="1"/>
    <xf numFmtId="4" fontId="9" fillId="0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vertical="top" wrapText="1"/>
    </xf>
    <xf numFmtId="4" fontId="9" fillId="2" borderId="1" xfId="0" applyNumberFormat="1" applyFont="1" applyFill="1" applyBorder="1" applyAlignment="1">
      <alignment horizontal="center" vertical="top" wrapText="1"/>
    </xf>
    <xf numFmtId="4" fontId="11" fillId="2" borderId="1" xfId="0" applyNumberFormat="1" applyFont="1" applyFill="1" applyBorder="1" applyAlignment="1">
      <alignment horizontal="center" vertical="top" wrapText="1"/>
    </xf>
    <xf numFmtId="0" fontId="7" fillId="0" borderId="0" xfId="0" applyFont="1" applyFill="1" applyAlignment="1">
      <alignment vertical="top" wrapText="1"/>
    </xf>
    <xf numFmtId="0" fontId="7" fillId="0" borderId="0" xfId="0" applyFont="1" applyFill="1" applyAlignment="1">
      <alignment horizontal="center"/>
    </xf>
    <xf numFmtId="4" fontId="7" fillId="0" borderId="0" xfId="0" applyNumberFormat="1" applyFont="1" applyFill="1" applyAlignment="1">
      <alignment horizontal="center"/>
    </xf>
    <xf numFmtId="49" fontId="9" fillId="0" borderId="1" xfId="0" applyNumberFormat="1" applyFont="1" applyFill="1" applyBorder="1" applyAlignment="1">
      <alignment horizontal="center" vertical="center" wrapText="1"/>
    </xf>
    <xf numFmtId="0" fontId="3" fillId="2" borderId="0" xfId="0" applyFont="1" applyFill="1"/>
    <xf numFmtId="16" fontId="3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/>
    <xf numFmtId="0" fontId="3" fillId="2" borderId="1" xfId="0" applyFont="1" applyFill="1" applyBorder="1" applyAlignment="1">
      <alignment horizontal="center" vertical="top"/>
    </xf>
    <xf numFmtId="0" fontId="9" fillId="2" borderId="1" xfId="0" applyNumberFormat="1" applyFont="1" applyFill="1" applyBorder="1" applyAlignment="1">
      <alignment vertical="top" wrapText="1"/>
    </xf>
    <xf numFmtId="167" fontId="9" fillId="2" borderId="1" xfId="0" applyNumberFormat="1" applyFont="1" applyFill="1" applyBorder="1" applyAlignment="1">
      <alignment horizontal="center" vertical="top" wrapText="1"/>
    </xf>
    <xf numFmtId="168" fontId="11" fillId="2" borderId="1" xfId="0" applyNumberFormat="1" applyFont="1" applyFill="1" applyBorder="1" applyAlignment="1">
      <alignment horizontal="center" vertical="top" wrapText="1"/>
    </xf>
    <xf numFmtId="4" fontId="7" fillId="0" borderId="0" xfId="0" applyNumberFormat="1" applyFont="1" applyFill="1" applyAlignment="1">
      <alignment vertical="top" wrapText="1"/>
    </xf>
    <xf numFmtId="167" fontId="11" fillId="0" borderId="1" xfId="0" applyNumberFormat="1" applyFont="1" applyBorder="1" applyAlignment="1">
      <alignment horizontal="center"/>
    </xf>
    <xf numFmtId="168" fontId="9" fillId="2" borderId="1" xfId="0" applyNumberFormat="1" applyFont="1" applyFill="1" applyBorder="1" applyAlignment="1">
      <alignment horizontal="center" vertical="top" wrapText="1"/>
    </xf>
    <xf numFmtId="0" fontId="11" fillId="0" borderId="0" xfId="0" applyFont="1" applyFill="1"/>
    <xf numFmtId="0" fontId="11" fillId="0" borderId="0" xfId="0" applyFont="1" applyFill="1" applyAlignment="1">
      <alignment horizontal="center"/>
    </xf>
    <xf numFmtId="0" fontId="11" fillId="0" borderId="0" xfId="0" applyFont="1" applyFill="1" applyBorder="1"/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top" wrapText="1"/>
    </xf>
    <xf numFmtId="0" fontId="11" fillId="0" borderId="1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vertical="center" wrapText="1"/>
    </xf>
    <xf numFmtId="0" fontId="13" fillId="3" borderId="1" xfId="0" applyFont="1" applyFill="1" applyBorder="1" applyAlignment="1">
      <alignment horizontal="left" vertical="center" wrapText="1"/>
    </xf>
    <xf numFmtId="49" fontId="13" fillId="3" borderId="1" xfId="0" applyNumberFormat="1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3" fontId="13" fillId="3" borderId="1" xfId="0" applyNumberFormat="1" applyFont="1" applyFill="1" applyBorder="1" applyAlignment="1">
      <alignment horizontal="center" vertical="center" wrapText="1"/>
    </xf>
    <xf numFmtId="166" fontId="13" fillId="3" borderId="1" xfId="0" applyNumberFormat="1" applyFont="1" applyFill="1" applyBorder="1" applyAlignment="1">
      <alignment horizontal="center" vertical="center" wrapText="1"/>
    </xf>
    <xf numFmtId="165" fontId="13" fillId="3" borderId="1" xfId="0" applyNumberFormat="1" applyFont="1" applyFill="1" applyBorder="1" applyAlignment="1">
      <alignment horizontal="center" vertical="center" wrapText="1"/>
    </xf>
    <xf numFmtId="2" fontId="13" fillId="3" borderId="1" xfId="0" applyNumberFormat="1" applyFont="1" applyFill="1" applyBorder="1" applyAlignment="1">
      <alignment vertical="center" wrapText="1"/>
    </xf>
    <xf numFmtId="0" fontId="13" fillId="0" borderId="1" xfId="0" applyFont="1" applyFill="1" applyBorder="1" applyAlignment="1">
      <alignment vertical="center" wrapText="1"/>
    </xf>
    <xf numFmtId="0" fontId="11" fillId="2" borderId="3" xfId="0" applyFont="1" applyFill="1" applyBorder="1" applyAlignment="1">
      <alignment horizontal="center" vertical="top"/>
    </xf>
    <xf numFmtId="0" fontId="11" fillId="4" borderId="0" xfId="0" applyFont="1" applyFill="1"/>
    <xf numFmtId="0" fontId="11" fillId="2" borderId="1" xfId="0" applyNumberFormat="1" applyFont="1" applyFill="1" applyBorder="1" applyAlignment="1">
      <alignment horizontal="left" vertical="top" wrapText="1"/>
    </xf>
    <xf numFmtId="0" fontId="11" fillId="2" borderId="1" xfId="0" applyFont="1" applyFill="1" applyBorder="1" applyAlignment="1">
      <alignment vertical="top" wrapText="1"/>
    </xf>
    <xf numFmtId="0" fontId="11" fillId="2" borderId="1" xfId="0" applyFont="1" applyFill="1" applyBorder="1" applyAlignment="1">
      <alignment horizontal="left" vertical="top" wrapText="1"/>
    </xf>
    <xf numFmtId="0" fontId="11" fillId="0" borderId="1" xfId="0" applyNumberFormat="1" applyFont="1" applyFill="1" applyBorder="1" applyAlignment="1">
      <alignment horizontal="left" vertical="top" wrapText="1"/>
    </xf>
    <xf numFmtId="0" fontId="11" fillId="0" borderId="1" xfId="0" applyFont="1" applyFill="1" applyBorder="1" applyAlignment="1">
      <alignment vertical="top" wrapText="1"/>
    </xf>
    <xf numFmtId="0" fontId="11" fillId="0" borderId="1" xfId="0" applyFont="1" applyFill="1" applyBorder="1" applyAlignment="1">
      <alignment horizontal="left" vertical="top" wrapText="1"/>
    </xf>
    <xf numFmtId="0" fontId="11" fillId="0" borderId="4" xfId="0" applyFont="1" applyFill="1" applyBorder="1" applyAlignment="1">
      <alignment horizontal="left" vertical="top" wrapText="1"/>
    </xf>
    <xf numFmtId="0" fontId="11" fillId="0" borderId="3" xfId="0" applyFont="1" applyFill="1" applyBorder="1" applyAlignment="1">
      <alignment horizontal="left" vertical="top" wrapText="1"/>
    </xf>
    <xf numFmtId="0" fontId="11" fillId="2" borderId="0" xfId="0" applyFont="1" applyFill="1"/>
    <xf numFmtId="0" fontId="11" fillId="2" borderId="0" xfId="0" applyFont="1" applyFill="1" applyAlignment="1">
      <alignment horizontal="center"/>
    </xf>
    <xf numFmtId="165" fontId="11" fillId="2" borderId="0" xfId="0" applyNumberFormat="1" applyFont="1" applyFill="1" applyAlignment="1">
      <alignment horizontal="center"/>
    </xf>
    <xf numFmtId="0" fontId="11" fillId="2" borderId="0" xfId="0" applyFont="1" applyFill="1" applyBorder="1"/>
    <xf numFmtId="165" fontId="11" fillId="2" borderId="0" xfId="0" applyNumberFormat="1" applyFont="1" applyFill="1" applyBorder="1"/>
    <xf numFmtId="165" fontId="13" fillId="0" borderId="3" xfId="0" applyNumberFormat="1" applyFont="1" applyFill="1" applyBorder="1" applyAlignment="1">
      <alignment horizontal="center" vertical="top" wrapText="1"/>
    </xf>
    <xf numFmtId="165" fontId="11" fillId="0" borderId="3" xfId="0" applyNumberFormat="1" applyFont="1" applyFill="1" applyBorder="1" applyAlignment="1">
      <alignment horizontal="center" vertical="top" wrapText="1"/>
    </xf>
    <xf numFmtId="0" fontId="11" fillId="0" borderId="3" xfId="0" applyFont="1" applyFill="1" applyBorder="1" applyAlignment="1">
      <alignment horizontal="center" vertical="top" wrapText="1"/>
    </xf>
    <xf numFmtId="49" fontId="11" fillId="0" borderId="1" xfId="0" applyNumberFormat="1" applyFont="1" applyFill="1" applyBorder="1" applyAlignment="1">
      <alignment horizontal="center" vertical="top" wrapText="1"/>
    </xf>
    <xf numFmtId="165" fontId="11" fillId="0" borderId="1" xfId="0" applyNumberFormat="1" applyFont="1" applyFill="1" applyBorder="1" applyAlignment="1">
      <alignment horizontal="center" vertical="top" wrapText="1"/>
    </xf>
    <xf numFmtId="165" fontId="11" fillId="2" borderId="1" xfId="0" applyNumberFormat="1" applyFont="1" applyFill="1" applyBorder="1" applyAlignment="1">
      <alignment horizontal="center" vertical="top" wrapText="1"/>
    </xf>
    <xf numFmtId="49" fontId="11" fillId="2" borderId="1" xfId="0" applyNumberFormat="1" applyFont="1" applyFill="1" applyBorder="1" applyAlignment="1">
      <alignment horizontal="center" vertical="top" wrapText="1"/>
    </xf>
    <xf numFmtId="165" fontId="13" fillId="2" borderId="3" xfId="0" applyNumberFormat="1" applyFont="1" applyFill="1" applyBorder="1" applyAlignment="1">
      <alignment horizontal="center" vertical="top" wrapText="1"/>
    </xf>
    <xf numFmtId="165" fontId="11" fillId="2" borderId="3" xfId="0" applyNumberFormat="1" applyFont="1" applyFill="1" applyBorder="1" applyAlignment="1">
      <alignment horizontal="center" vertical="top" wrapText="1"/>
    </xf>
    <xf numFmtId="0" fontId="11" fillId="2" borderId="5" xfId="0" applyFont="1" applyFill="1" applyBorder="1" applyAlignment="1">
      <alignment vertical="top" wrapText="1"/>
    </xf>
    <xf numFmtId="169" fontId="11" fillId="2" borderId="1" xfId="1" applyNumberFormat="1" applyFont="1" applyFill="1" applyBorder="1" applyAlignment="1">
      <alignment horizontal="center" vertical="top" wrapText="1"/>
    </xf>
    <xf numFmtId="0" fontId="11" fillId="2" borderId="1" xfId="0" applyFont="1" applyFill="1" applyBorder="1" applyAlignment="1">
      <alignment horizontal="center" vertical="top" wrapText="1"/>
    </xf>
    <xf numFmtId="0" fontId="11" fillId="0" borderId="1" xfId="0" applyFont="1" applyFill="1" applyBorder="1" applyAlignment="1">
      <alignment horizontal="center" vertical="top"/>
    </xf>
    <xf numFmtId="0" fontId="11" fillId="2" borderId="1" xfId="0" applyFont="1" applyFill="1" applyBorder="1" applyAlignment="1">
      <alignment horizontal="center" vertical="top"/>
    </xf>
    <xf numFmtId="16" fontId="11" fillId="2" borderId="1" xfId="0" applyNumberFormat="1" applyFont="1" applyFill="1" applyBorder="1" applyAlignment="1">
      <alignment horizontal="center" vertical="top"/>
    </xf>
    <xf numFmtId="17" fontId="11" fillId="2" borderId="1" xfId="0" applyNumberFormat="1" applyFont="1" applyFill="1" applyBorder="1" applyAlignment="1">
      <alignment horizontal="center" vertical="top"/>
    </xf>
    <xf numFmtId="49" fontId="11" fillId="0" borderId="1" xfId="0" applyNumberFormat="1" applyFont="1" applyFill="1" applyBorder="1" applyAlignment="1">
      <alignment horizontal="left" vertical="top" wrapText="1"/>
    </xf>
    <xf numFmtId="49" fontId="11" fillId="2" borderId="1" xfId="0" applyNumberFormat="1" applyFont="1" applyFill="1" applyBorder="1" applyAlignment="1">
      <alignment horizontal="left" vertical="top" wrapText="1"/>
    </xf>
    <xf numFmtId="0" fontId="11" fillId="0" borderId="6" xfId="0" applyFont="1" applyFill="1" applyBorder="1" applyAlignment="1">
      <alignment horizontal="left" vertical="top" wrapText="1"/>
    </xf>
    <xf numFmtId="16" fontId="11" fillId="0" borderId="1" xfId="0" applyNumberFormat="1" applyFont="1" applyFill="1" applyBorder="1" applyAlignment="1">
      <alignment horizontal="center" vertical="top"/>
    </xf>
    <xf numFmtId="165" fontId="13" fillId="2" borderId="1" xfId="0" applyNumberFormat="1" applyFont="1" applyFill="1" applyBorder="1" applyAlignment="1">
      <alignment horizontal="center" vertical="top" wrapText="1"/>
    </xf>
    <xf numFmtId="0" fontId="11" fillId="2" borderId="3" xfId="0" applyFont="1" applyFill="1" applyBorder="1" applyAlignment="1">
      <alignment horizontal="left" vertical="top" wrapText="1"/>
    </xf>
    <xf numFmtId="0" fontId="11" fillId="2" borderId="3" xfId="0" applyFont="1" applyFill="1" applyBorder="1" applyAlignment="1">
      <alignment vertical="top" wrapText="1"/>
    </xf>
    <xf numFmtId="0" fontId="11" fillId="2" borderId="5" xfId="0" applyNumberFormat="1" applyFont="1" applyFill="1" applyBorder="1" applyAlignment="1">
      <alignment vertical="top" wrapText="1"/>
    </xf>
    <xf numFmtId="0" fontId="11" fillId="0" borderId="7" xfId="0" applyFont="1" applyFill="1" applyBorder="1" applyAlignment="1">
      <alignment horizontal="left" vertical="top" wrapText="1"/>
    </xf>
    <xf numFmtId="0" fontId="13" fillId="0" borderId="8" xfId="0" applyFont="1" applyFill="1" applyBorder="1" applyAlignment="1">
      <alignment vertical="top" wrapText="1"/>
    </xf>
    <xf numFmtId="0" fontId="13" fillId="0" borderId="2" xfId="0" applyFont="1" applyFill="1" applyBorder="1" applyAlignment="1">
      <alignment vertical="top" wrapText="1"/>
    </xf>
    <xf numFmtId="0" fontId="13" fillId="2" borderId="8" xfId="0" applyFont="1" applyFill="1" applyBorder="1" applyAlignment="1">
      <alignment vertical="top" wrapText="1"/>
    </xf>
    <xf numFmtId="0" fontId="13" fillId="2" borderId="2" xfId="0" applyFont="1" applyFill="1" applyBorder="1" applyAlignment="1">
      <alignment vertical="top" wrapText="1"/>
    </xf>
    <xf numFmtId="0" fontId="11" fillId="0" borderId="5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top"/>
    </xf>
    <xf numFmtId="0" fontId="11" fillId="0" borderId="5" xfId="0" applyFont="1" applyFill="1" applyBorder="1" applyAlignment="1">
      <alignment horizontal="center" vertical="top" wrapText="1"/>
    </xf>
    <xf numFmtId="0" fontId="11" fillId="0" borderId="9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horizontal="left" vertical="center" wrapText="1"/>
    </xf>
    <xf numFmtId="49" fontId="11" fillId="0" borderId="11" xfId="0" applyNumberFormat="1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 wrapText="1"/>
    </xf>
    <xf numFmtId="3" fontId="11" fillId="0" borderId="11" xfId="0" applyNumberFormat="1" applyFont="1" applyFill="1" applyBorder="1" applyAlignment="1">
      <alignment horizontal="center" vertical="center" wrapText="1"/>
    </xf>
    <xf numFmtId="166" fontId="11" fillId="0" borderId="11" xfId="0" applyNumberFormat="1" applyFont="1" applyFill="1" applyBorder="1" applyAlignment="1">
      <alignment horizontal="center" vertical="center" wrapText="1"/>
    </xf>
    <xf numFmtId="165" fontId="11" fillId="0" borderId="11" xfId="0" applyNumberFormat="1" applyFont="1" applyFill="1" applyBorder="1" applyAlignment="1">
      <alignment horizontal="center" vertical="center" wrapText="1"/>
    </xf>
    <xf numFmtId="165" fontId="11" fillId="0" borderId="12" xfId="0" applyNumberFormat="1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vertical="top" wrapText="1"/>
    </xf>
    <xf numFmtId="165" fontId="11" fillId="0" borderId="0" xfId="0" applyNumberFormat="1" applyFont="1" applyFill="1" applyAlignment="1">
      <alignment horizontal="center"/>
    </xf>
    <xf numFmtId="49" fontId="11" fillId="0" borderId="5" xfId="0" applyNumberFormat="1" applyFont="1" applyFill="1" applyBorder="1" applyAlignment="1">
      <alignment horizontal="center" vertical="top" wrapText="1"/>
    </xf>
    <xf numFmtId="165" fontId="13" fillId="0" borderId="4" xfId="0" applyNumberFormat="1" applyFont="1" applyFill="1" applyBorder="1" applyAlignment="1">
      <alignment horizontal="center" vertical="top" wrapText="1"/>
    </xf>
    <xf numFmtId="0" fontId="11" fillId="2" borderId="1" xfId="0" applyFont="1" applyFill="1" applyBorder="1"/>
    <xf numFmtId="165" fontId="13" fillId="0" borderId="1" xfId="0" applyNumberFormat="1" applyFont="1" applyFill="1" applyBorder="1" applyAlignment="1">
      <alignment horizontal="center" vertical="top" wrapText="1"/>
    </xf>
    <xf numFmtId="49" fontId="11" fillId="0" borderId="5" xfId="0" applyNumberFormat="1" applyFont="1" applyFill="1" applyBorder="1" applyAlignment="1">
      <alignment horizontal="left" vertical="top" wrapText="1"/>
    </xf>
    <xf numFmtId="165" fontId="13" fillId="0" borderId="5" xfId="0" applyNumberFormat="1" applyFont="1" applyFill="1" applyBorder="1" applyAlignment="1">
      <alignment horizontal="center" vertical="top" wrapText="1"/>
    </xf>
    <xf numFmtId="0" fontId="11" fillId="0" borderId="1" xfId="0" applyFont="1" applyFill="1" applyBorder="1"/>
    <xf numFmtId="49" fontId="11" fillId="0" borderId="3" xfId="0" applyNumberFormat="1" applyFont="1" applyFill="1" applyBorder="1" applyAlignment="1">
      <alignment horizontal="center" vertical="top" wrapText="1"/>
    </xf>
    <xf numFmtId="49" fontId="11" fillId="0" borderId="3" xfId="0" applyNumberFormat="1" applyFont="1" applyFill="1" applyBorder="1" applyAlignment="1">
      <alignment horizontal="left" vertical="top" wrapText="1"/>
    </xf>
    <xf numFmtId="0" fontId="11" fillId="0" borderId="5" xfId="0" applyFont="1" applyFill="1" applyBorder="1" applyAlignment="1">
      <alignment horizontal="center" vertical="top"/>
    </xf>
    <xf numFmtId="49" fontId="11" fillId="0" borderId="5" xfId="0" applyNumberFormat="1" applyFont="1" applyFill="1" applyBorder="1" applyAlignment="1">
      <alignment horizontal="left" vertical="top"/>
    </xf>
    <xf numFmtId="0" fontId="11" fillId="0" borderId="5" xfId="0" applyFont="1" applyFill="1" applyBorder="1" applyAlignment="1">
      <alignment horizontal="center"/>
    </xf>
    <xf numFmtId="0" fontId="11" fillId="0" borderId="13" xfId="0" applyFont="1" applyFill="1" applyBorder="1" applyAlignment="1">
      <alignment horizontal="center" vertical="center" wrapText="1"/>
    </xf>
    <xf numFmtId="0" fontId="11" fillId="5" borderId="0" xfId="0" applyFont="1" applyFill="1"/>
    <xf numFmtId="0" fontId="11" fillId="6" borderId="5" xfId="0" applyFont="1" applyFill="1" applyBorder="1" applyAlignment="1">
      <alignment horizontal="center" vertical="top"/>
    </xf>
    <xf numFmtId="0" fontId="11" fillId="6" borderId="5" xfId="0" applyFont="1" applyFill="1" applyBorder="1" applyAlignment="1">
      <alignment horizontal="left" vertical="top" wrapText="1"/>
    </xf>
    <xf numFmtId="0" fontId="11" fillId="6" borderId="5" xfId="0" applyFont="1" applyFill="1" applyBorder="1" applyAlignment="1">
      <alignment horizontal="center" vertical="top" wrapText="1"/>
    </xf>
    <xf numFmtId="49" fontId="11" fillId="6" borderId="5" xfId="0" applyNumberFormat="1" applyFont="1" applyFill="1" applyBorder="1" applyAlignment="1">
      <alignment horizontal="center" vertical="top" wrapText="1"/>
    </xf>
    <xf numFmtId="49" fontId="11" fillId="6" borderId="5" xfId="0" applyNumberFormat="1" applyFont="1" applyFill="1" applyBorder="1" applyAlignment="1">
      <alignment horizontal="left" vertical="top"/>
    </xf>
    <xf numFmtId="0" fontId="11" fillId="6" borderId="5" xfId="0" applyFont="1" applyFill="1" applyBorder="1" applyAlignment="1">
      <alignment horizontal="center"/>
    </xf>
    <xf numFmtId="0" fontId="11" fillId="6" borderId="5" xfId="0" applyFont="1" applyFill="1" applyBorder="1" applyAlignment="1">
      <alignment vertical="top" wrapText="1"/>
    </xf>
    <xf numFmtId="165" fontId="11" fillId="6" borderId="1" xfId="0" applyNumberFormat="1" applyFont="1" applyFill="1" applyBorder="1" applyAlignment="1">
      <alignment horizontal="center" vertical="top" wrapText="1"/>
    </xf>
    <xf numFmtId="0" fontId="11" fillId="6" borderId="1" xfId="0" applyFont="1" applyFill="1" applyBorder="1"/>
    <xf numFmtId="167" fontId="11" fillId="6" borderId="5" xfId="0" applyNumberFormat="1" applyFont="1" applyFill="1" applyBorder="1" applyAlignment="1">
      <alignment horizontal="center" vertical="top" wrapText="1"/>
    </xf>
    <xf numFmtId="165" fontId="15" fillId="6" borderId="5" xfId="0" applyNumberFormat="1" applyFont="1" applyFill="1" applyBorder="1" applyAlignment="1">
      <alignment horizontal="center" vertical="top" wrapText="1"/>
    </xf>
    <xf numFmtId="165" fontId="16" fillId="2" borderId="3" xfId="0" applyNumberFormat="1" applyFont="1" applyFill="1" applyBorder="1" applyAlignment="1">
      <alignment horizontal="center" vertical="top" wrapText="1"/>
    </xf>
    <xf numFmtId="165" fontId="15" fillId="2" borderId="1" xfId="0" applyNumberFormat="1" applyFont="1" applyFill="1" applyBorder="1" applyAlignment="1">
      <alignment horizontal="center" vertical="top" wrapText="1"/>
    </xf>
    <xf numFmtId="168" fontId="15" fillId="2" borderId="1" xfId="1" applyNumberFormat="1" applyFont="1" applyFill="1" applyBorder="1" applyAlignment="1">
      <alignment horizontal="center" vertical="top" wrapText="1"/>
    </xf>
    <xf numFmtId="0" fontId="11" fillId="0" borderId="5" xfId="0" applyFont="1" applyFill="1" applyBorder="1" applyAlignment="1">
      <alignment horizontal="left" vertical="top" wrapText="1"/>
    </xf>
    <xf numFmtId="49" fontId="3" fillId="2" borderId="1" xfId="0" applyNumberFormat="1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164" fontId="3" fillId="2" borderId="0" xfId="0" applyNumberFormat="1" applyFont="1" applyFill="1" applyBorder="1" applyAlignment="1">
      <alignment horizontal="right" vertical="center" wrapText="1"/>
    </xf>
    <xf numFmtId="0" fontId="3" fillId="2" borderId="0" xfId="0" applyFont="1" applyFill="1" applyAlignment="1">
      <alignment horizontal="left" vertical="center" wrapText="1"/>
    </xf>
    <xf numFmtId="49" fontId="3" fillId="2" borderId="15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11" fillId="0" borderId="16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right" vertical="center" wrapText="1"/>
    </xf>
    <xf numFmtId="49" fontId="11" fillId="0" borderId="0" xfId="0" applyNumberFormat="1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 wrapText="1"/>
    </xf>
    <xf numFmtId="0" fontId="11" fillId="0" borderId="17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 wrapText="1"/>
    </xf>
    <xf numFmtId="49" fontId="11" fillId="0" borderId="16" xfId="0" applyNumberFormat="1" applyFont="1" applyFill="1" applyBorder="1" applyAlignment="1">
      <alignment horizontal="center" vertical="center" wrapText="1"/>
    </xf>
    <xf numFmtId="49" fontId="11" fillId="0" borderId="14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49" fontId="11" fillId="0" borderId="9" xfId="0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right" vertical="top" wrapText="1"/>
    </xf>
    <xf numFmtId="49" fontId="11" fillId="0" borderId="15" xfId="0" applyNumberFormat="1" applyFont="1" applyFill="1" applyBorder="1" applyAlignment="1">
      <alignment horizontal="center" vertical="center" wrapText="1"/>
    </xf>
    <xf numFmtId="49" fontId="11" fillId="0" borderId="6" xfId="0" applyNumberFormat="1" applyFont="1" applyFill="1" applyBorder="1" applyAlignment="1">
      <alignment horizontal="center" vertical="center" wrapText="1"/>
    </xf>
    <xf numFmtId="49" fontId="11" fillId="0" borderId="8" xfId="0" applyNumberFormat="1" applyFont="1" applyFill="1" applyBorder="1" applyAlignment="1">
      <alignment horizontal="center" vertical="center" wrapText="1"/>
    </xf>
    <xf numFmtId="49" fontId="11" fillId="0" borderId="2" xfId="0" applyNumberFormat="1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left" vertical="top" wrapText="1"/>
    </xf>
    <xf numFmtId="0" fontId="13" fillId="0" borderId="8" xfId="0" applyFont="1" applyFill="1" applyBorder="1" applyAlignment="1">
      <alignment horizontal="left" vertical="top" wrapText="1"/>
    </xf>
    <xf numFmtId="0" fontId="11" fillId="0" borderId="1" xfId="0" applyFont="1" applyFill="1" applyBorder="1" applyAlignment="1">
      <alignment horizontal="left" vertical="top" wrapText="1"/>
    </xf>
    <xf numFmtId="0" fontId="11" fillId="0" borderId="5" xfId="0" applyFont="1" applyFill="1" applyBorder="1" applyAlignment="1">
      <alignment horizontal="left" vertical="top" wrapText="1"/>
    </xf>
    <xf numFmtId="0" fontId="11" fillId="0" borderId="4" xfId="0" applyFont="1" applyFill="1" applyBorder="1" applyAlignment="1">
      <alignment horizontal="left" vertical="top" wrapText="1"/>
    </xf>
    <xf numFmtId="0" fontId="11" fillId="0" borderId="3" xfId="0" applyFont="1" applyFill="1" applyBorder="1" applyAlignment="1">
      <alignment horizontal="left" vertical="top" wrapText="1"/>
    </xf>
    <xf numFmtId="0" fontId="13" fillId="2" borderId="6" xfId="0" applyFont="1" applyFill="1" applyBorder="1" applyAlignment="1">
      <alignment horizontal="left" vertical="top" wrapText="1"/>
    </xf>
    <xf numFmtId="0" fontId="13" fillId="2" borderId="8" xfId="0" applyFont="1" applyFill="1" applyBorder="1" applyAlignment="1">
      <alignment horizontal="left" vertical="top" wrapTex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18" xfId="0" applyFont="1" applyFill="1" applyBorder="1" applyAlignment="1">
      <alignment horizontal="left" vertical="top" wrapText="1"/>
    </xf>
    <xf numFmtId="0" fontId="11" fillId="0" borderId="20" xfId="0" applyFont="1" applyFill="1" applyBorder="1" applyAlignment="1">
      <alignment horizontal="left" vertical="top" wrapText="1"/>
    </xf>
    <xf numFmtId="0" fontId="11" fillId="0" borderId="19" xfId="0" applyFont="1" applyFill="1" applyBorder="1" applyAlignment="1">
      <alignment horizontal="left" vertical="top" wrapText="1"/>
    </xf>
    <xf numFmtId="0" fontId="11" fillId="0" borderId="4" xfId="0" applyFont="1" applyFill="1" applyBorder="1" applyAlignment="1">
      <alignment horizontal="center" vertical="center" wrapText="1"/>
    </xf>
    <xf numFmtId="16" fontId="11" fillId="0" borderId="5" xfId="0" applyNumberFormat="1" applyFont="1" applyFill="1" applyBorder="1" applyAlignment="1">
      <alignment horizontal="center" vertical="top"/>
    </xf>
    <xf numFmtId="16" fontId="11" fillId="0" borderId="4" xfId="0" applyNumberFormat="1" applyFont="1" applyFill="1" applyBorder="1" applyAlignment="1">
      <alignment horizontal="center" vertical="top"/>
    </xf>
    <xf numFmtId="16" fontId="11" fillId="0" borderId="3" xfId="0" applyNumberFormat="1" applyFont="1" applyFill="1" applyBorder="1" applyAlignment="1">
      <alignment horizontal="center" vertical="top"/>
    </xf>
    <xf numFmtId="0" fontId="11" fillId="2" borderId="1" xfId="0" applyFont="1" applyFill="1" applyBorder="1" applyAlignment="1">
      <alignment horizontal="center" vertical="top"/>
    </xf>
    <xf numFmtId="0" fontId="11" fillId="0" borderId="1" xfId="0" applyFont="1" applyFill="1" applyBorder="1" applyAlignment="1">
      <alignment horizontal="center" vertical="top" wrapText="1"/>
    </xf>
    <xf numFmtId="0" fontId="13" fillId="0" borderId="1" xfId="0" applyFont="1" applyFill="1" applyBorder="1" applyAlignment="1">
      <alignment horizontal="left" vertical="top" wrapText="1"/>
    </xf>
    <xf numFmtId="0" fontId="3" fillId="2" borderId="6" xfId="0" applyFont="1" applyFill="1" applyBorder="1" applyAlignment="1">
      <alignment horizontal="left" vertical="center"/>
    </xf>
    <xf numFmtId="0" fontId="3" fillId="2" borderId="8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49" fontId="3" fillId="2" borderId="6" xfId="0" applyNumberFormat="1" applyFont="1" applyFill="1" applyBorder="1" applyAlignment="1">
      <alignment horizontal="center" vertical="center" wrapText="1"/>
    </xf>
    <xf numFmtId="49" fontId="3" fillId="2" borderId="8" xfId="0" applyNumberFormat="1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right"/>
    </xf>
    <xf numFmtId="0" fontId="3" fillId="2" borderId="5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left" vertical="center" wrapText="1"/>
    </xf>
    <xf numFmtId="0" fontId="3" fillId="2" borderId="8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9" fillId="2" borderId="5" xfId="0" applyFont="1" applyFill="1" applyBorder="1" applyAlignment="1">
      <alignment horizontal="center" vertical="top" wrapText="1"/>
    </xf>
    <xf numFmtId="0" fontId="9" fillId="2" borderId="4" xfId="0" applyFont="1" applyFill="1" applyBorder="1" applyAlignment="1">
      <alignment horizontal="center" vertical="top" wrapText="1"/>
    </xf>
    <xf numFmtId="49" fontId="9" fillId="0" borderId="6" xfId="0" applyNumberFormat="1" applyFont="1" applyFill="1" applyBorder="1" applyAlignment="1">
      <alignment horizontal="left" vertical="center" wrapText="1"/>
    </xf>
    <xf numFmtId="49" fontId="9" fillId="0" borderId="8" xfId="0" applyNumberFormat="1" applyFont="1" applyFill="1" applyBorder="1" applyAlignment="1">
      <alignment horizontal="left" vertical="center" wrapText="1"/>
    </xf>
    <xf numFmtId="49" fontId="9" fillId="0" borderId="2" xfId="0" applyNumberFormat="1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left" vertical="center" wrapText="1"/>
    </xf>
    <xf numFmtId="0" fontId="9" fillId="0" borderId="8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center" vertical="top" wrapText="1"/>
    </xf>
    <xf numFmtId="4" fontId="9" fillId="0" borderId="0" xfId="0" applyNumberFormat="1" applyFont="1" applyFill="1" applyAlignment="1">
      <alignment horizontal="right" vertical="top" wrapText="1"/>
    </xf>
    <xf numFmtId="4" fontId="9" fillId="0" borderId="5" xfId="0" applyNumberFormat="1" applyFont="1" applyFill="1" applyBorder="1" applyAlignment="1">
      <alignment horizontal="center" vertical="center" wrapText="1"/>
    </xf>
    <xf numFmtId="4" fontId="9" fillId="0" borderId="3" xfId="0" applyNumberFormat="1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4" fontId="9" fillId="0" borderId="4" xfId="0" applyNumberFormat="1" applyFont="1" applyFill="1" applyBorder="1" applyAlignment="1">
      <alignment horizontal="center" vertical="center" wrapText="1"/>
    </xf>
    <xf numFmtId="4" fontId="9" fillId="0" borderId="6" xfId="0" applyNumberFormat="1" applyFont="1" applyFill="1" applyBorder="1" applyAlignment="1">
      <alignment horizontal="center" vertical="center" wrapText="1"/>
    </xf>
    <xf numFmtId="4" fontId="9" fillId="0" borderId="8" xfId="0" applyNumberFormat="1" applyFont="1" applyFill="1" applyBorder="1" applyAlignment="1">
      <alignment horizontal="center" vertical="center" wrapText="1"/>
    </xf>
    <xf numFmtId="4" fontId="9" fillId="0" borderId="2" xfId="0" applyNumberFormat="1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left" vertical="center" wrapText="1"/>
    </xf>
    <xf numFmtId="0" fontId="10" fillId="0" borderId="0" xfId="0" applyFont="1" applyFill="1" applyBorder="1" applyAlignment="1">
      <alignment horizontal="center" wrapText="1"/>
    </xf>
    <xf numFmtId="166" fontId="11" fillId="0" borderId="5" xfId="0" applyNumberFormat="1" applyFont="1" applyFill="1" applyBorder="1" applyAlignment="1">
      <alignment horizontal="center" vertical="top" wrapText="1"/>
    </xf>
    <xf numFmtId="165" fontId="14" fillId="0" borderId="5" xfId="0" applyNumberFormat="1" applyFont="1" applyFill="1" applyBorder="1" applyAlignment="1">
      <alignment horizontal="center" vertical="top" wrapText="1"/>
    </xf>
    <xf numFmtId="0" fontId="11" fillId="0" borderId="5" xfId="0" applyFont="1" applyFill="1" applyBorder="1" applyAlignment="1">
      <alignment horizontal="center" vertical="top"/>
    </xf>
    <xf numFmtId="0" fontId="11" fillId="0" borderId="3" xfId="0" applyFont="1" applyFill="1" applyBorder="1" applyAlignment="1">
      <alignment horizontal="center" vertical="top"/>
    </xf>
    <xf numFmtId="165" fontId="15" fillId="0" borderId="5" xfId="0" applyNumberFormat="1" applyFont="1" applyFill="1" applyBorder="1" applyAlignment="1">
      <alignment horizontal="center"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504825</xdr:colOff>
      <xdr:row>12</xdr:row>
      <xdr:rowOff>0</xdr:rowOff>
    </xdr:from>
    <xdr:to>
      <xdr:col>1</xdr:col>
      <xdr:colOff>0</xdr:colOff>
      <xdr:row>12</xdr:row>
      <xdr:rowOff>0</xdr:rowOff>
    </xdr:to>
    <xdr:sp macro="" textlink="">
      <xdr:nvSpPr>
        <xdr:cNvPr id="2049" name="WordArt 1"/>
        <xdr:cNvSpPr>
          <a:spLocks noChangeArrowheads="1" noChangeShapeType="1" noTextEdit="1"/>
        </xdr:cNvSpPr>
      </xdr:nvSpPr>
      <xdr:spPr bwMode="auto">
        <a:xfrm>
          <a:off x="504825" y="9572625"/>
          <a:ext cx="2514600" cy="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32056"/>
            </a:avLst>
          </a:prstTxWarp>
        </a:bodyPr>
        <a:lstStyle/>
        <a:p>
          <a:pPr algn="ctr" rtl="0"/>
          <a:endParaRPr lang="ru-RU" sz="3600" u="sng" strike="sngStrike" kern="10" cap="small" spc="0">
            <a:ln w="9525">
              <a:solidFill>
                <a:srgbClr val="FFFFFF"/>
              </a:solidFill>
              <a:round/>
              <a:headEnd/>
              <a:tailEnd/>
            </a:ln>
            <a:gradFill rotWithShape="1">
              <a:gsLst>
                <a:gs pos="0">
                  <a:srgbClr val="FFFFFF"/>
                </a:gs>
                <a:gs pos="100000">
                  <a:srgbClr val="C0C0C0"/>
                </a:gs>
              </a:gsLst>
              <a:lin ang="5400000" scaled="1"/>
            </a:gradFill>
            <a:effectLst>
              <a:outerShdw dist="53882" dir="2700000" algn="ctr" rotWithShape="0">
                <a:srgbClr val="9999FF">
                  <a:alpha val="79999"/>
                </a:srgbClr>
              </a:outerShdw>
            </a:effectLst>
            <a:latin typeface="Impact"/>
          </a:endParaRPr>
        </a:p>
      </xdr:txBody>
    </xdr:sp>
    <xdr:clientData/>
  </xdr:twoCellAnchor>
  <xdr:twoCellAnchor>
    <xdr:from>
      <xdr:col>0</xdr:col>
      <xdr:colOff>533400</xdr:colOff>
      <xdr:row>12</xdr:row>
      <xdr:rowOff>0</xdr:rowOff>
    </xdr:from>
    <xdr:to>
      <xdr:col>1</xdr:col>
      <xdr:colOff>0</xdr:colOff>
      <xdr:row>12</xdr:row>
      <xdr:rowOff>0</xdr:rowOff>
    </xdr:to>
    <xdr:sp macro="" textlink="">
      <xdr:nvSpPr>
        <xdr:cNvPr id="2050" name="WordArt 1"/>
        <xdr:cNvSpPr>
          <a:spLocks noChangeArrowheads="1" noChangeShapeType="1" noTextEdit="1"/>
        </xdr:cNvSpPr>
      </xdr:nvSpPr>
      <xdr:spPr bwMode="auto">
        <a:xfrm flipV="1">
          <a:off x="533400" y="9572625"/>
          <a:ext cx="2486025" cy="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32056"/>
            </a:avLst>
          </a:prstTxWarp>
        </a:bodyPr>
        <a:lstStyle/>
        <a:p>
          <a:pPr algn="ctr" rtl="0"/>
          <a:endParaRPr lang="ru-RU" sz="3600" u="sng" strike="sngStrike" kern="10" cap="small" spc="0">
            <a:ln w="9525">
              <a:solidFill>
                <a:srgbClr val="FFFFFF"/>
              </a:solidFill>
              <a:round/>
              <a:headEnd/>
              <a:tailEnd/>
            </a:ln>
            <a:gradFill rotWithShape="1">
              <a:gsLst>
                <a:gs pos="0">
                  <a:srgbClr val="FFFFFF"/>
                </a:gs>
                <a:gs pos="100000">
                  <a:srgbClr val="C0C0C0"/>
                </a:gs>
              </a:gsLst>
              <a:lin ang="5400000" scaled="1"/>
            </a:gradFill>
            <a:effectLst>
              <a:outerShdw dist="53882" dir="2700000" algn="ctr" rotWithShape="0">
                <a:srgbClr val="9999FF">
                  <a:alpha val="79999"/>
                </a:srgbClr>
              </a:outerShdw>
            </a:effectLst>
            <a:latin typeface="Impact"/>
          </a:endParaRPr>
        </a:p>
      </xdr:txBody>
    </xdr:sp>
    <xdr:clientData/>
  </xdr:twoCellAnchor>
  <xdr:twoCellAnchor>
    <xdr:from>
      <xdr:col>0</xdr:col>
      <xdr:colOff>533400</xdr:colOff>
      <xdr:row>12</xdr:row>
      <xdr:rowOff>0</xdr:rowOff>
    </xdr:from>
    <xdr:to>
      <xdr:col>1</xdr:col>
      <xdr:colOff>0</xdr:colOff>
      <xdr:row>12</xdr:row>
      <xdr:rowOff>0</xdr:rowOff>
    </xdr:to>
    <xdr:sp macro="" textlink="">
      <xdr:nvSpPr>
        <xdr:cNvPr id="2051" name="WordArt 1"/>
        <xdr:cNvSpPr>
          <a:spLocks noChangeArrowheads="1" noChangeShapeType="1" noTextEdit="1"/>
        </xdr:cNvSpPr>
      </xdr:nvSpPr>
      <xdr:spPr bwMode="auto">
        <a:xfrm flipV="1">
          <a:off x="533400" y="9572625"/>
          <a:ext cx="2486025" cy="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32056"/>
            </a:avLst>
          </a:prstTxWarp>
        </a:bodyPr>
        <a:lstStyle/>
        <a:p>
          <a:pPr algn="ctr" rtl="0"/>
          <a:endParaRPr lang="ru-RU" sz="3600" u="sng" strike="sngStrike" kern="10" cap="small" spc="0">
            <a:ln w="9525">
              <a:solidFill>
                <a:srgbClr val="FFFFFF"/>
              </a:solidFill>
              <a:round/>
              <a:headEnd/>
              <a:tailEnd/>
            </a:ln>
            <a:gradFill rotWithShape="1">
              <a:gsLst>
                <a:gs pos="0">
                  <a:srgbClr val="FFFFFF"/>
                </a:gs>
                <a:gs pos="100000">
                  <a:srgbClr val="C0C0C0"/>
                </a:gs>
              </a:gsLst>
              <a:lin ang="5400000" scaled="1"/>
            </a:gradFill>
            <a:effectLst>
              <a:outerShdw dist="53882" dir="2700000" algn="ctr" rotWithShape="0">
                <a:srgbClr val="9999FF">
                  <a:alpha val="79999"/>
                </a:srgbClr>
              </a:outerShdw>
            </a:effectLst>
            <a:latin typeface="Impact"/>
          </a:endParaRPr>
        </a:p>
      </xdr:txBody>
    </xdr:sp>
    <xdr:clientData/>
  </xdr:twoCellAnchor>
  <xdr:twoCellAnchor>
    <xdr:from>
      <xdr:col>0</xdr:col>
      <xdr:colOff>504825</xdr:colOff>
      <xdr:row>12</xdr:row>
      <xdr:rowOff>0</xdr:rowOff>
    </xdr:from>
    <xdr:to>
      <xdr:col>1</xdr:col>
      <xdr:colOff>0</xdr:colOff>
      <xdr:row>12</xdr:row>
      <xdr:rowOff>0</xdr:rowOff>
    </xdr:to>
    <xdr:sp macro="" textlink="">
      <xdr:nvSpPr>
        <xdr:cNvPr id="2052" name="WordArt 1"/>
        <xdr:cNvSpPr>
          <a:spLocks noChangeArrowheads="1" noChangeShapeType="1" noTextEdit="1"/>
        </xdr:cNvSpPr>
      </xdr:nvSpPr>
      <xdr:spPr bwMode="auto">
        <a:xfrm>
          <a:off x="504825" y="9572625"/>
          <a:ext cx="2514600" cy="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32056"/>
            </a:avLst>
          </a:prstTxWarp>
        </a:bodyPr>
        <a:lstStyle/>
        <a:p>
          <a:pPr algn="ctr" rtl="0"/>
          <a:endParaRPr lang="ru-RU" sz="3600" u="sng" strike="sngStrike" kern="10" cap="small" spc="0">
            <a:ln w="9525">
              <a:solidFill>
                <a:srgbClr val="FFFFFF"/>
              </a:solidFill>
              <a:round/>
              <a:headEnd/>
              <a:tailEnd/>
            </a:ln>
            <a:gradFill rotWithShape="1">
              <a:gsLst>
                <a:gs pos="0">
                  <a:srgbClr val="FFFFFF"/>
                </a:gs>
                <a:gs pos="100000">
                  <a:srgbClr val="C0C0C0"/>
                </a:gs>
              </a:gsLst>
              <a:lin ang="5400000" scaled="1"/>
            </a:gradFill>
            <a:effectLst>
              <a:outerShdw dist="53882" dir="2700000" algn="ctr" rotWithShape="0">
                <a:srgbClr val="9999FF">
                  <a:alpha val="79999"/>
                </a:srgbClr>
              </a:outerShdw>
            </a:effectLst>
            <a:latin typeface="Impact"/>
          </a:endParaRPr>
        </a:p>
      </xdr:txBody>
    </xdr:sp>
    <xdr:clientData/>
  </xdr:twoCellAnchor>
  <xdr:twoCellAnchor>
    <xdr:from>
      <xdr:col>0</xdr:col>
      <xdr:colOff>504825</xdr:colOff>
      <xdr:row>12</xdr:row>
      <xdr:rowOff>0</xdr:rowOff>
    </xdr:from>
    <xdr:to>
      <xdr:col>1</xdr:col>
      <xdr:colOff>0</xdr:colOff>
      <xdr:row>12</xdr:row>
      <xdr:rowOff>0</xdr:rowOff>
    </xdr:to>
    <xdr:sp macro="" textlink="">
      <xdr:nvSpPr>
        <xdr:cNvPr id="2053" name="WordArt 1"/>
        <xdr:cNvSpPr>
          <a:spLocks noChangeArrowheads="1" noChangeShapeType="1" noTextEdit="1"/>
        </xdr:cNvSpPr>
      </xdr:nvSpPr>
      <xdr:spPr bwMode="auto">
        <a:xfrm>
          <a:off x="504825" y="9572625"/>
          <a:ext cx="2514600" cy="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32056"/>
            </a:avLst>
          </a:prstTxWarp>
        </a:bodyPr>
        <a:lstStyle/>
        <a:p>
          <a:pPr algn="ctr" rtl="0"/>
          <a:endParaRPr lang="ru-RU" sz="3600" u="sng" strike="sngStrike" kern="10" cap="small" spc="0">
            <a:ln w="9525">
              <a:solidFill>
                <a:srgbClr val="FFFFFF"/>
              </a:solidFill>
              <a:round/>
              <a:headEnd/>
              <a:tailEnd/>
            </a:ln>
            <a:gradFill rotWithShape="1">
              <a:gsLst>
                <a:gs pos="0">
                  <a:srgbClr val="FFFFFF"/>
                </a:gs>
                <a:gs pos="100000">
                  <a:srgbClr val="C0C0C0"/>
                </a:gs>
              </a:gsLst>
              <a:lin ang="5400000" scaled="1"/>
            </a:gradFill>
            <a:effectLst>
              <a:outerShdw dist="53882" dir="2700000" algn="ctr" rotWithShape="0">
                <a:srgbClr val="9999FF">
                  <a:alpha val="79999"/>
                </a:srgbClr>
              </a:outerShdw>
            </a:effectLst>
            <a:latin typeface="Impact"/>
          </a:endParaRPr>
        </a:p>
      </xdr:txBody>
    </xdr:sp>
    <xdr:clientData/>
  </xdr:twoCellAnchor>
  <xdr:twoCellAnchor>
    <xdr:from>
      <xdr:col>0</xdr:col>
      <xdr:colOff>504825</xdr:colOff>
      <xdr:row>12</xdr:row>
      <xdr:rowOff>0</xdr:rowOff>
    </xdr:from>
    <xdr:to>
      <xdr:col>1</xdr:col>
      <xdr:colOff>0</xdr:colOff>
      <xdr:row>12</xdr:row>
      <xdr:rowOff>0</xdr:rowOff>
    </xdr:to>
    <xdr:sp macro="" textlink="">
      <xdr:nvSpPr>
        <xdr:cNvPr id="2054" name="WordArt 1"/>
        <xdr:cNvSpPr>
          <a:spLocks noChangeArrowheads="1" noChangeShapeType="1" noTextEdit="1"/>
        </xdr:cNvSpPr>
      </xdr:nvSpPr>
      <xdr:spPr bwMode="auto">
        <a:xfrm>
          <a:off x="504825" y="9572625"/>
          <a:ext cx="2514600" cy="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32056"/>
            </a:avLst>
          </a:prstTxWarp>
        </a:bodyPr>
        <a:lstStyle/>
        <a:p>
          <a:pPr algn="ctr" rtl="0"/>
          <a:endParaRPr lang="ru-RU" sz="3600" u="sng" strike="sngStrike" kern="10" cap="small" spc="0">
            <a:ln w="9525">
              <a:solidFill>
                <a:srgbClr val="FFFFFF"/>
              </a:solidFill>
              <a:round/>
              <a:headEnd/>
              <a:tailEnd/>
            </a:ln>
            <a:gradFill rotWithShape="1">
              <a:gsLst>
                <a:gs pos="0">
                  <a:srgbClr val="FFFFFF"/>
                </a:gs>
                <a:gs pos="100000">
                  <a:srgbClr val="C0C0C0"/>
                </a:gs>
              </a:gsLst>
              <a:lin ang="5400000" scaled="1"/>
            </a:gradFill>
            <a:effectLst>
              <a:outerShdw dist="53882" dir="2700000" algn="ctr" rotWithShape="0">
                <a:srgbClr val="9999FF">
                  <a:alpha val="79999"/>
                </a:srgbClr>
              </a:outerShdw>
            </a:effectLst>
            <a:latin typeface="Impact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180975</xdr:colOff>
      <xdr:row>8</xdr:row>
      <xdr:rowOff>0</xdr:rowOff>
    </xdr:from>
    <xdr:to>
      <xdr:col>2</xdr:col>
      <xdr:colOff>228600</xdr:colOff>
      <xdr:row>8</xdr:row>
      <xdr:rowOff>0</xdr:rowOff>
    </xdr:to>
    <xdr:sp macro="" textlink="">
      <xdr:nvSpPr>
        <xdr:cNvPr id="1025" name="WordArt 1"/>
        <xdr:cNvSpPr>
          <a:spLocks noChangeArrowheads="1" noChangeShapeType="1" noTextEdit="1"/>
        </xdr:cNvSpPr>
      </xdr:nvSpPr>
      <xdr:spPr bwMode="auto">
        <a:xfrm>
          <a:off x="723900" y="7219950"/>
          <a:ext cx="5800725" cy="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32056"/>
            </a:avLst>
          </a:prstTxWarp>
        </a:bodyPr>
        <a:lstStyle/>
        <a:p>
          <a:pPr algn="ctr" rtl="0"/>
          <a:endParaRPr lang="ru-RU" sz="3600" u="sng" strike="sngStrike" kern="10" cap="small" spc="0">
            <a:ln w="9525">
              <a:solidFill>
                <a:srgbClr val="FFFFFF"/>
              </a:solidFill>
              <a:round/>
              <a:headEnd/>
              <a:tailEnd/>
            </a:ln>
            <a:gradFill rotWithShape="1">
              <a:gsLst>
                <a:gs pos="0">
                  <a:srgbClr val="FFFFFF"/>
                </a:gs>
                <a:gs pos="100000">
                  <a:srgbClr val="C0C0C0"/>
                </a:gs>
              </a:gsLst>
              <a:lin ang="5400000" scaled="1"/>
            </a:gradFill>
            <a:effectLst>
              <a:outerShdw dist="53882" dir="2700000" algn="ctr" rotWithShape="0">
                <a:srgbClr val="9999FF">
                  <a:alpha val="79999"/>
                </a:srgbClr>
              </a:outerShdw>
            </a:effectLst>
            <a:latin typeface="Impact"/>
          </a:endParaRPr>
        </a:p>
      </xdr:txBody>
    </xdr:sp>
    <xdr:clientData/>
  </xdr:twoCellAnchor>
  <xdr:twoCellAnchor>
    <xdr:from>
      <xdr:col>1</xdr:col>
      <xdr:colOff>180975</xdr:colOff>
      <xdr:row>8</xdr:row>
      <xdr:rowOff>0</xdr:rowOff>
    </xdr:from>
    <xdr:to>
      <xdr:col>2</xdr:col>
      <xdr:colOff>228600</xdr:colOff>
      <xdr:row>8</xdr:row>
      <xdr:rowOff>0</xdr:rowOff>
    </xdr:to>
    <xdr:sp macro="" textlink="">
      <xdr:nvSpPr>
        <xdr:cNvPr id="1026" name="WordArt 1"/>
        <xdr:cNvSpPr>
          <a:spLocks noChangeArrowheads="1" noChangeShapeType="1" noTextEdit="1"/>
        </xdr:cNvSpPr>
      </xdr:nvSpPr>
      <xdr:spPr bwMode="auto">
        <a:xfrm>
          <a:off x="723900" y="7219950"/>
          <a:ext cx="5800725" cy="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32056"/>
            </a:avLst>
          </a:prstTxWarp>
        </a:bodyPr>
        <a:lstStyle/>
        <a:p>
          <a:pPr algn="ctr" rtl="0"/>
          <a:endParaRPr lang="ru-RU" sz="3600" u="sng" strike="sngStrike" kern="10" cap="small" spc="0">
            <a:ln w="9525">
              <a:solidFill>
                <a:srgbClr val="FFFFFF"/>
              </a:solidFill>
              <a:round/>
              <a:headEnd/>
              <a:tailEnd/>
            </a:ln>
            <a:gradFill rotWithShape="1">
              <a:gsLst>
                <a:gs pos="0">
                  <a:srgbClr val="FFFFFF"/>
                </a:gs>
                <a:gs pos="100000">
                  <a:srgbClr val="C0C0C0"/>
                </a:gs>
              </a:gsLst>
              <a:lin ang="5400000" scaled="1"/>
            </a:gradFill>
            <a:effectLst>
              <a:outerShdw dist="53882" dir="2700000" algn="ctr" rotWithShape="0">
                <a:srgbClr val="9999FF">
                  <a:alpha val="79999"/>
                </a:srgbClr>
              </a:outerShdw>
            </a:effectLst>
            <a:latin typeface="Impact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504825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3073" name="WordArt 1"/>
        <xdr:cNvSpPr>
          <a:spLocks noChangeArrowheads="1" noChangeShapeType="1" noTextEdit="1"/>
        </xdr:cNvSpPr>
      </xdr:nvSpPr>
      <xdr:spPr bwMode="auto">
        <a:xfrm>
          <a:off x="504825" y="0"/>
          <a:ext cx="4781550" cy="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32056"/>
            </a:avLst>
          </a:prstTxWarp>
        </a:bodyPr>
        <a:lstStyle/>
        <a:p>
          <a:pPr algn="ctr" rtl="0"/>
          <a:endParaRPr lang="ru-RU" sz="3600" u="sng" strike="sngStrike" kern="10" cap="small" spc="0">
            <a:ln w="9525">
              <a:solidFill>
                <a:srgbClr val="FFFFFF"/>
              </a:solidFill>
              <a:round/>
              <a:headEnd/>
              <a:tailEnd/>
            </a:ln>
            <a:gradFill rotWithShape="1">
              <a:gsLst>
                <a:gs pos="0">
                  <a:srgbClr val="FFFFFF"/>
                </a:gs>
                <a:gs pos="100000">
                  <a:srgbClr val="C0C0C0"/>
                </a:gs>
              </a:gsLst>
              <a:lin ang="5400000" scaled="1"/>
            </a:gradFill>
            <a:effectLst>
              <a:outerShdw dist="53882" dir="2700000" algn="ctr" rotWithShape="0">
                <a:srgbClr val="9999FF">
                  <a:alpha val="79999"/>
                </a:srgbClr>
              </a:outerShdw>
            </a:effectLst>
            <a:latin typeface="Impact"/>
          </a:endParaRPr>
        </a:p>
      </xdr:txBody>
    </xdr:sp>
    <xdr:clientData/>
  </xdr:twoCellAnchor>
  <xdr:twoCellAnchor>
    <xdr:from>
      <xdr:col>0</xdr:col>
      <xdr:colOff>533400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3074" name="WordArt 1"/>
        <xdr:cNvSpPr>
          <a:spLocks noChangeArrowheads="1" noChangeShapeType="1" noTextEdit="1"/>
        </xdr:cNvSpPr>
      </xdr:nvSpPr>
      <xdr:spPr bwMode="auto">
        <a:xfrm flipV="1">
          <a:off x="533400" y="0"/>
          <a:ext cx="4752975" cy="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32056"/>
            </a:avLst>
          </a:prstTxWarp>
        </a:bodyPr>
        <a:lstStyle/>
        <a:p>
          <a:pPr algn="ctr" rtl="0"/>
          <a:endParaRPr lang="ru-RU" sz="3600" u="sng" strike="sngStrike" kern="10" cap="small" spc="0">
            <a:ln w="9525">
              <a:solidFill>
                <a:srgbClr val="FFFFFF"/>
              </a:solidFill>
              <a:round/>
              <a:headEnd/>
              <a:tailEnd/>
            </a:ln>
            <a:gradFill rotWithShape="1">
              <a:gsLst>
                <a:gs pos="0">
                  <a:srgbClr val="FFFFFF"/>
                </a:gs>
                <a:gs pos="100000">
                  <a:srgbClr val="C0C0C0"/>
                </a:gs>
              </a:gsLst>
              <a:lin ang="5400000" scaled="1"/>
            </a:gradFill>
            <a:effectLst>
              <a:outerShdw dist="53882" dir="2700000" algn="ctr" rotWithShape="0">
                <a:srgbClr val="9999FF">
                  <a:alpha val="79999"/>
                </a:srgbClr>
              </a:outerShdw>
            </a:effectLst>
            <a:latin typeface="Impact"/>
          </a:endParaRPr>
        </a:p>
      </xdr:txBody>
    </xdr:sp>
    <xdr:clientData/>
  </xdr:twoCellAnchor>
  <xdr:twoCellAnchor>
    <xdr:from>
      <xdr:col>0</xdr:col>
      <xdr:colOff>533400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3075" name="WordArt 1"/>
        <xdr:cNvSpPr>
          <a:spLocks noChangeArrowheads="1" noChangeShapeType="1" noTextEdit="1"/>
        </xdr:cNvSpPr>
      </xdr:nvSpPr>
      <xdr:spPr bwMode="auto">
        <a:xfrm flipV="1">
          <a:off x="533400" y="0"/>
          <a:ext cx="4752975" cy="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32056"/>
            </a:avLst>
          </a:prstTxWarp>
        </a:bodyPr>
        <a:lstStyle/>
        <a:p>
          <a:pPr algn="ctr" rtl="0"/>
          <a:endParaRPr lang="ru-RU" sz="3600" u="sng" strike="sngStrike" kern="10" cap="small" spc="0">
            <a:ln w="9525">
              <a:solidFill>
                <a:srgbClr val="FFFFFF"/>
              </a:solidFill>
              <a:round/>
              <a:headEnd/>
              <a:tailEnd/>
            </a:ln>
            <a:gradFill rotWithShape="1">
              <a:gsLst>
                <a:gs pos="0">
                  <a:srgbClr val="FFFFFF"/>
                </a:gs>
                <a:gs pos="100000">
                  <a:srgbClr val="C0C0C0"/>
                </a:gs>
              </a:gsLst>
              <a:lin ang="5400000" scaled="1"/>
            </a:gradFill>
            <a:effectLst>
              <a:outerShdw dist="53882" dir="2700000" algn="ctr" rotWithShape="0">
                <a:srgbClr val="9999FF">
                  <a:alpha val="79999"/>
                </a:srgbClr>
              </a:outerShdw>
            </a:effectLst>
            <a:latin typeface="Impact"/>
          </a:endParaRPr>
        </a:p>
      </xdr:txBody>
    </xdr:sp>
    <xdr:clientData/>
  </xdr:twoCellAnchor>
  <xdr:twoCellAnchor>
    <xdr:from>
      <xdr:col>0</xdr:col>
      <xdr:colOff>504825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3076" name="WordArt 1"/>
        <xdr:cNvSpPr>
          <a:spLocks noChangeArrowheads="1" noChangeShapeType="1" noTextEdit="1"/>
        </xdr:cNvSpPr>
      </xdr:nvSpPr>
      <xdr:spPr bwMode="auto">
        <a:xfrm>
          <a:off x="504825" y="0"/>
          <a:ext cx="4781550" cy="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32056"/>
            </a:avLst>
          </a:prstTxWarp>
        </a:bodyPr>
        <a:lstStyle/>
        <a:p>
          <a:pPr algn="ctr" rtl="0"/>
          <a:endParaRPr lang="ru-RU" sz="3600" u="sng" strike="sngStrike" kern="10" cap="small" spc="0">
            <a:ln w="9525">
              <a:solidFill>
                <a:srgbClr val="FFFFFF"/>
              </a:solidFill>
              <a:round/>
              <a:headEnd/>
              <a:tailEnd/>
            </a:ln>
            <a:gradFill rotWithShape="1">
              <a:gsLst>
                <a:gs pos="0">
                  <a:srgbClr val="FFFFFF"/>
                </a:gs>
                <a:gs pos="100000">
                  <a:srgbClr val="C0C0C0"/>
                </a:gs>
              </a:gsLst>
              <a:lin ang="5400000" scaled="1"/>
            </a:gradFill>
            <a:effectLst>
              <a:outerShdw dist="53882" dir="2700000" algn="ctr" rotWithShape="0">
                <a:srgbClr val="9999FF">
                  <a:alpha val="79999"/>
                </a:srgbClr>
              </a:outerShdw>
            </a:effectLst>
            <a:latin typeface="Impact"/>
          </a:endParaRPr>
        </a:p>
      </xdr:txBody>
    </xdr:sp>
    <xdr:clientData/>
  </xdr:twoCellAnchor>
  <xdr:twoCellAnchor>
    <xdr:from>
      <xdr:col>0</xdr:col>
      <xdr:colOff>504825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3077" name="WordArt 1"/>
        <xdr:cNvSpPr>
          <a:spLocks noChangeArrowheads="1" noChangeShapeType="1" noTextEdit="1"/>
        </xdr:cNvSpPr>
      </xdr:nvSpPr>
      <xdr:spPr bwMode="auto">
        <a:xfrm>
          <a:off x="504825" y="0"/>
          <a:ext cx="4781550" cy="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32056"/>
            </a:avLst>
          </a:prstTxWarp>
        </a:bodyPr>
        <a:lstStyle/>
        <a:p>
          <a:pPr algn="ctr" rtl="0"/>
          <a:endParaRPr lang="ru-RU" sz="3600" u="sng" strike="sngStrike" kern="10" cap="small" spc="0">
            <a:ln w="9525">
              <a:solidFill>
                <a:srgbClr val="FFFFFF"/>
              </a:solidFill>
              <a:round/>
              <a:headEnd/>
              <a:tailEnd/>
            </a:ln>
            <a:gradFill rotWithShape="1">
              <a:gsLst>
                <a:gs pos="0">
                  <a:srgbClr val="FFFFFF"/>
                </a:gs>
                <a:gs pos="100000">
                  <a:srgbClr val="C0C0C0"/>
                </a:gs>
              </a:gsLst>
              <a:lin ang="5400000" scaled="1"/>
            </a:gradFill>
            <a:effectLst>
              <a:outerShdw dist="53882" dir="2700000" algn="ctr" rotWithShape="0">
                <a:srgbClr val="9999FF">
                  <a:alpha val="79999"/>
                </a:srgbClr>
              </a:outerShdw>
            </a:effectLst>
            <a:latin typeface="Impact"/>
          </a:endParaRPr>
        </a:p>
      </xdr:txBody>
    </xdr:sp>
    <xdr:clientData/>
  </xdr:twoCellAnchor>
  <xdr:twoCellAnchor>
    <xdr:from>
      <xdr:col>0</xdr:col>
      <xdr:colOff>504825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3078" name="WordArt 1"/>
        <xdr:cNvSpPr>
          <a:spLocks noChangeArrowheads="1" noChangeShapeType="1" noTextEdit="1"/>
        </xdr:cNvSpPr>
      </xdr:nvSpPr>
      <xdr:spPr bwMode="auto">
        <a:xfrm>
          <a:off x="504825" y="0"/>
          <a:ext cx="4781550" cy="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32056"/>
            </a:avLst>
          </a:prstTxWarp>
        </a:bodyPr>
        <a:lstStyle/>
        <a:p>
          <a:pPr algn="ctr" rtl="0"/>
          <a:endParaRPr lang="ru-RU" sz="3600" u="sng" strike="sngStrike" kern="10" cap="small" spc="0">
            <a:ln w="9525">
              <a:solidFill>
                <a:srgbClr val="FFFFFF"/>
              </a:solidFill>
              <a:round/>
              <a:headEnd/>
              <a:tailEnd/>
            </a:ln>
            <a:gradFill rotWithShape="1">
              <a:gsLst>
                <a:gs pos="0">
                  <a:srgbClr val="FFFFFF"/>
                </a:gs>
                <a:gs pos="100000">
                  <a:srgbClr val="C0C0C0"/>
                </a:gs>
              </a:gsLst>
              <a:lin ang="5400000" scaled="1"/>
            </a:gradFill>
            <a:effectLst>
              <a:outerShdw dist="53882" dir="2700000" algn="ctr" rotWithShape="0">
                <a:srgbClr val="9999FF">
                  <a:alpha val="79999"/>
                </a:srgbClr>
              </a:outerShdw>
            </a:effectLst>
            <a:latin typeface="Impact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504825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4097" name="WordArt 1"/>
        <xdr:cNvSpPr>
          <a:spLocks noChangeArrowheads="1" noChangeShapeType="1" noTextEdit="1"/>
        </xdr:cNvSpPr>
      </xdr:nvSpPr>
      <xdr:spPr bwMode="auto">
        <a:xfrm>
          <a:off x="504825" y="0"/>
          <a:ext cx="1962150" cy="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32056"/>
            </a:avLst>
          </a:prstTxWarp>
        </a:bodyPr>
        <a:lstStyle/>
        <a:p>
          <a:pPr algn="ctr" rtl="0"/>
          <a:endParaRPr lang="ru-RU" sz="3600" u="sng" strike="sngStrike" kern="10" cap="small" spc="0">
            <a:ln w="9525">
              <a:solidFill>
                <a:srgbClr val="FFFFFF"/>
              </a:solidFill>
              <a:round/>
              <a:headEnd/>
              <a:tailEnd/>
            </a:ln>
            <a:gradFill rotWithShape="1">
              <a:gsLst>
                <a:gs pos="0">
                  <a:srgbClr val="FFFFFF"/>
                </a:gs>
                <a:gs pos="100000">
                  <a:srgbClr val="C0C0C0"/>
                </a:gs>
              </a:gsLst>
              <a:lin ang="5400000" scaled="1"/>
            </a:gradFill>
            <a:effectLst>
              <a:outerShdw dist="53882" dir="2700000" algn="ctr" rotWithShape="0">
                <a:srgbClr val="9999FF">
                  <a:alpha val="79999"/>
                </a:srgbClr>
              </a:outerShdw>
            </a:effectLst>
            <a:latin typeface="Impact"/>
          </a:endParaRPr>
        </a:p>
      </xdr:txBody>
    </xdr:sp>
    <xdr:clientData/>
  </xdr:twoCellAnchor>
  <xdr:twoCellAnchor>
    <xdr:from>
      <xdr:col>0</xdr:col>
      <xdr:colOff>533400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4098" name="WordArt 1"/>
        <xdr:cNvSpPr>
          <a:spLocks noChangeArrowheads="1" noChangeShapeType="1" noTextEdit="1"/>
        </xdr:cNvSpPr>
      </xdr:nvSpPr>
      <xdr:spPr bwMode="auto">
        <a:xfrm flipV="1">
          <a:off x="533400" y="0"/>
          <a:ext cx="1933575" cy="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32056"/>
            </a:avLst>
          </a:prstTxWarp>
        </a:bodyPr>
        <a:lstStyle/>
        <a:p>
          <a:pPr algn="ctr" rtl="0"/>
          <a:endParaRPr lang="ru-RU" sz="3600" u="sng" strike="sngStrike" kern="10" cap="small" spc="0">
            <a:ln w="9525">
              <a:solidFill>
                <a:srgbClr val="FFFFFF"/>
              </a:solidFill>
              <a:round/>
              <a:headEnd/>
              <a:tailEnd/>
            </a:ln>
            <a:gradFill rotWithShape="1">
              <a:gsLst>
                <a:gs pos="0">
                  <a:srgbClr val="FFFFFF"/>
                </a:gs>
                <a:gs pos="100000">
                  <a:srgbClr val="C0C0C0"/>
                </a:gs>
              </a:gsLst>
              <a:lin ang="5400000" scaled="1"/>
            </a:gradFill>
            <a:effectLst>
              <a:outerShdw dist="53882" dir="2700000" algn="ctr" rotWithShape="0">
                <a:srgbClr val="9999FF">
                  <a:alpha val="79999"/>
                </a:srgbClr>
              </a:outerShdw>
            </a:effectLst>
            <a:latin typeface="Impact"/>
          </a:endParaRPr>
        </a:p>
      </xdr:txBody>
    </xdr:sp>
    <xdr:clientData/>
  </xdr:twoCellAnchor>
  <xdr:twoCellAnchor>
    <xdr:from>
      <xdr:col>0</xdr:col>
      <xdr:colOff>533400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4099" name="WordArt 1"/>
        <xdr:cNvSpPr>
          <a:spLocks noChangeArrowheads="1" noChangeShapeType="1" noTextEdit="1"/>
        </xdr:cNvSpPr>
      </xdr:nvSpPr>
      <xdr:spPr bwMode="auto">
        <a:xfrm flipV="1">
          <a:off x="533400" y="0"/>
          <a:ext cx="1933575" cy="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32056"/>
            </a:avLst>
          </a:prstTxWarp>
        </a:bodyPr>
        <a:lstStyle/>
        <a:p>
          <a:pPr algn="ctr" rtl="0"/>
          <a:endParaRPr lang="ru-RU" sz="3600" u="sng" strike="sngStrike" kern="10" cap="small" spc="0">
            <a:ln w="9525">
              <a:solidFill>
                <a:srgbClr val="FFFFFF"/>
              </a:solidFill>
              <a:round/>
              <a:headEnd/>
              <a:tailEnd/>
            </a:ln>
            <a:gradFill rotWithShape="1">
              <a:gsLst>
                <a:gs pos="0">
                  <a:srgbClr val="FFFFFF"/>
                </a:gs>
                <a:gs pos="100000">
                  <a:srgbClr val="C0C0C0"/>
                </a:gs>
              </a:gsLst>
              <a:lin ang="5400000" scaled="1"/>
            </a:gradFill>
            <a:effectLst>
              <a:outerShdw dist="53882" dir="2700000" algn="ctr" rotWithShape="0">
                <a:srgbClr val="9999FF">
                  <a:alpha val="79999"/>
                </a:srgbClr>
              </a:outerShdw>
            </a:effectLst>
            <a:latin typeface="Impact"/>
          </a:endParaRPr>
        </a:p>
      </xdr:txBody>
    </xdr:sp>
    <xdr:clientData/>
  </xdr:twoCellAnchor>
  <xdr:twoCellAnchor>
    <xdr:from>
      <xdr:col>0</xdr:col>
      <xdr:colOff>504825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4100" name="WordArt 1"/>
        <xdr:cNvSpPr>
          <a:spLocks noChangeArrowheads="1" noChangeShapeType="1" noTextEdit="1"/>
        </xdr:cNvSpPr>
      </xdr:nvSpPr>
      <xdr:spPr bwMode="auto">
        <a:xfrm>
          <a:off x="504825" y="0"/>
          <a:ext cx="1962150" cy="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32056"/>
            </a:avLst>
          </a:prstTxWarp>
        </a:bodyPr>
        <a:lstStyle/>
        <a:p>
          <a:pPr algn="ctr" rtl="0"/>
          <a:endParaRPr lang="ru-RU" sz="3600" u="sng" strike="sngStrike" kern="10" cap="small" spc="0">
            <a:ln w="9525">
              <a:solidFill>
                <a:srgbClr val="FFFFFF"/>
              </a:solidFill>
              <a:round/>
              <a:headEnd/>
              <a:tailEnd/>
            </a:ln>
            <a:gradFill rotWithShape="1">
              <a:gsLst>
                <a:gs pos="0">
                  <a:srgbClr val="FFFFFF"/>
                </a:gs>
                <a:gs pos="100000">
                  <a:srgbClr val="C0C0C0"/>
                </a:gs>
              </a:gsLst>
              <a:lin ang="5400000" scaled="1"/>
            </a:gradFill>
            <a:effectLst>
              <a:outerShdw dist="53882" dir="2700000" algn="ctr" rotWithShape="0">
                <a:srgbClr val="9999FF">
                  <a:alpha val="79999"/>
                </a:srgbClr>
              </a:outerShdw>
            </a:effectLst>
            <a:latin typeface="Impact"/>
          </a:endParaRPr>
        </a:p>
      </xdr:txBody>
    </xdr:sp>
    <xdr:clientData/>
  </xdr:twoCellAnchor>
  <xdr:twoCellAnchor>
    <xdr:from>
      <xdr:col>0</xdr:col>
      <xdr:colOff>504825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4101" name="WordArt 1"/>
        <xdr:cNvSpPr>
          <a:spLocks noChangeArrowheads="1" noChangeShapeType="1" noTextEdit="1"/>
        </xdr:cNvSpPr>
      </xdr:nvSpPr>
      <xdr:spPr bwMode="auto">
        <a:xfrm>
          <a:off x="504825" y="0"/>
          <a:ext cx="1962150" cy="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32056"/>
            </a:avLst>
          </a:prstTxWarp>
        </a:bodyPr>
        <a:lstStyle/>
        <a:p>
          <a:pPr algn="ctr" rtl="0"/>
          <a:endParaRPr lang="ru-RU" sz="3600" u="sng" strike="sngStrike" kern="10" cap="small" spc="0">
            <a:ln w="9525">
              <a:solidFill>
                <a:srgbClr val="FFFFFF"/>
              </a:solidFill>
              <a:round/>
              <a:headEnd/>
              <a:tailEnd/>
            </a:ln>
            <a:gradFill rotWithShape="1">
              <a:gsLst>
                <a:gs pos="0">
                  <a:srgbClr val="FFFFFF"/>
                </a:gs>
                <a:gs pos="100000">
                  <a:srgbClr val="C0C0C0"/>
                </a:gs>
              </a:gsLst>
              <a:lin ang="5400000" scaled="1"/>
            </a:gradFill>
            <a:effectLst>
              <a:outerShdw dist="53882" dir="2700000" algn="ctr" rotWithShape="0">
                <a:srgbClr val="9999FF">
                  <a:alpha val="79999"/>
                </a:srgbClr>
              </a:outerShdw>
            </a:effectLst>
            <a:latin typeface="Impact"/>
          </a:endParaRPr>
        </a:p>
      </xdr:txBody>
    </xdr:sp>
    <xdr:clientData/>
  </xdr:twoCellAnchor>
  <xdr:twoCellAnchor>
    <xdr:from>
      <xdr:col>0</xdr:col>
      <xdr:colOff>504825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4102" name="WordArt 1"/>
        <xdr:cNvSpPr>
          <a:spLocks noChangeArrowheads="1" noChangeShapeType="1" noTextEdit="1"/>
        </xdr:cNvSpPr>
      </xdr:nvSpPr>
      <xdr:spPr bwMode="auto">
        <a:xfrm>
          <a:off x="504825" y="0"/>
          <a:ext cx="1962150" cy="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32056"/>
            </a:avLst>
          </a:prstTxWarp>
        </a:bodyPr>
        <a:lstStyle/>
        <a:p>
          <a:pPr algn="ctr" rtl="0"/>
          <a:endParaRPr lang="ru-RU" sz="3600" u="sng" strike="sngStrike" kern="10" cap="small" spc="0">
            <a:ln w="9525">
              <a:solidFill>
                <a:srgbClr val="FFFFFF"/>
              </a:solidFill>
              <a:round/>
              <a:headEnd/>
              <a:tailEnd/>
            </a:ln>
            <a:gradFill rotWithShape="1">
              <a:gsLst>
                <a:gs pos="0">
                  <a:srgbClr val="FFFFFF"/>
                </a:gs>
                <a:gs pos="100000">
                  <a:srgbClr val="C0C0C0"/>
                </a:gs>
              </a:gsLst>
              <a:lin ang="5400000" scaled="1"/>
            </a:gradFill>
            <a:effectLst>
              <a:outerShdw dist="53882" dir="2700000" algn="ctr" rotWithShape="0">
                <a:srgbClr val="9999FF">
                  <a:alpha val="79999"/>
                </a:srgbClr>
              </a:outerShdw>
            </a:effectLst>
            <a:latin typeface="Impact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5"/>
  <sheetViews>
    <sheetView zoomScale="50" workbookViewId="0">
      <selection activeCell="P13" sqref="P13"/>
    </sheetView>
  </sheetViews>
  <sheetFormatPr defaultColWidth="14.7109375" defaultRowHeight="39" customHeight="1" x14ac:dyDescent="0.3"/>
  <cols>
    <col min="1" max="1" width="45.28515625" style="4" customWidth="1"/>
    <col min="2" max="2" width="21.5703125" style="2" customWidth="1"/>
    <col min="3" max="4" width="23.7109375" style="2" customWidth="1"/>
    <col min="5" max="5" width="23.28515625" style="2" customWidth="1"/>
    <col min="6" max="6" width="24.28515625" style="2" customWidth="1"/>
    <col min="7" max="7" width="20.85546875" style="1" customWidth="1"/>
    <col min="8" max="8" width="23.140625" style="1" customWidth="1"/>
    <col min="9" max="9" width="25.42578125" style="1" customWidth="1"/>
    <col min="10" max="10" width="28.85546875" style="1" customWidth="1"/>
    <col min="11" max="11" width="27.42578125" style="1" customWidth="1"/>
    <col min="12" max="22" width="9.140625" style="1" customWidth="1"/>
    <col min="23" max="248" width="9.140625" style="2" customWidth="1"/>
    <col min="249" max="249" width="7.7109375" style="2" customWidth="1"/>
    <col min="250" max="250" width="21.5703125" style="2" customWidth="1"/>
    <col min="251" max="251" width="72.5703125" style="2" customWidth="1"/>
    <col min="252" max="16384" width="14.7109375" style="2"/>
  </cols>
  <sheetData>
    <row r="1" spans="1:12" ht="152.25" customHeight="1" x14ac:dyDescent="0.4">
      <c r="A1" s="21"/>
      <c r="B1" s="158"/>
      <c r="C1" s="158"/>
      <c r="D1" s="158"/>
      <c r="E1" s="158"/>
      <c r="F1" s="158"/>
      <c r="G1" s="19"/>
      <c r="H1" s="158" t="s">
        <v>52</v>
      </c>
      <c r="I1" s="158"/>
      <c r="J1" s="158"/>
      <c r="K1" s="158"/>
      <c r="L1" s="20"/>
    </row>
    <row r="2" spans="1:12" ht="36" customHeight="1" x14ac:dyDescent="0.4">
      <c r="A2" s="21"/>
      <c r="B2" s="158"/>
      <c r="C2" s="158"/>
      <c r="D2" s="158"/>
      <c r="E2" s="158"/>
      <c r="F2" s="158"/>
      <c r="G2" s="18"/>
      <c r="H2" s="18"/>
      <c r="I2" s="18"/>
      <c r="J2" s="18"/>
      <c r="K2" s="18"/>
      <c r="L2" s="20"/>
    </row>
    <row r="3" spans="1:12" ht="48" customHeight="1" x14ac:dyDescent="0.3">
      <c r="A3" s="159" t="s">
        <v>53</v>
      </c>
      <c r="B3" s="159"/>
      <c r="C3" s="159"/>
      <c r="D3" s="159"/>
      <c r="E3" s="159"/>
      <c r="F3" s="159"/>
      <c r="G3" s="159"/>
      <c r="H3" s="159"/>
      <c r="I3" s="159"/>
      <c r="J3" s="159"/>
      <c r="K3" s="159"/>
    </row>
    <row r="4" spans="1:12" ht="66" customHeight="1" x14ac:dyDescent="0.3">
      <c r="A4" s="160" t="s">
        <v>7</v>
      </c>
      <c r="B4" s="161" t="s">
        <v>8</v>
      </c>
      <c r="C4" s="161"/>
      <c r="D4" s="161"/>
      <c r="E4" s="161"/>
      <c r="F4" s="161"/>
      <c r="G4" s="161" t="s">
        <v>9</v>
      </c>
      <c r="H4" s="161"/>
      <c r="I4" s="161"/>
      <c r="J4" s="161"/>
      <c r="K4" s="161"/>
    </row>
    <row r="5" spans="1:12" ht="189.75" customHeight="1" x14ac:dyDescent="0.3">
      <c r="A5" s="160"/>
      <c r="B5" s="14" t="s">
        <v>4</v>
      </c>
      <c r="C5" s="3" t="s">
        <v>0</v>
      </c>
      <c r="D5" s="3" t="s">
        <v>1</v>
      </c>
      <c r="E5" s="3" t="s">
        <v>2</v>
      </c>
      <c r="F5" s="3" t="s">
        <v>3</v>
      </c>
      <c r="G5" s="14" t="s">
        <v>4</v>
      </c>
      <c r="H5" s="3" t="s">
        <v>0</v>
      </c>
      <c r="I5" s="3" t="s">
        <v>1</v>
      </c>
      <c r="J5" s="3" t="s">
        <v>2</v>
      </c>
      <c r="K5" s="3" t="s">
        <v>3</v>
      </c>
    </row>
    <row r="6" spans="1:12" ht="41.25" customHeight="1" x14ac:dyDescent="0.3">
      <c r="A6" s="155" t="s">
        <v>10</v>
      </c>
      <c r="B6" s="155"/>
      <c r="C6" s="155"/>
      <c r="D6" s="155"/>
      <c r="E6" s="155"/>
      <c r="F6" s="155"/>
      <c r="G6" s="155"/>
      <c r="H6" s="155"/>
      <c r="I6" s="155"/>
      <c r="J6" s="155"/>
      <c r="K6" s="155"/>
    </row>
    <row r="7" spans="1:12" ht="40.5" customHeight="1" x14ac:dyDescent="0.3">
      <c r="A7" s="156" t="s">
        <v>11</v>
      </c>
      <c r="B7" s="156"/>
      <c r="C7" s="156"/>
      <c r="D7" s="156"/>
      <c r="E7" s="156"/>
      <c r="F7" s="156"/>
      <c r="G7" s="156"/>
      <c r="H7" s="156"/>
      <c r="I7" s="156"/>
      <c r="J7" s="156"/>
      <c r="K7" s="156"/>
    </row>
    <row r="8" spans="1:12" ht="40.5" customHeight="1" x14ac:dyDescent="0.3">
      <c r="A8" s="16" t="s">
        <v>5</v>
      </c>
      <c r="B8" s="15"/>
      <c r="C8" s="15"/>
      <c r="D8" s="15"/>
      <c r="E8" s="15"/>
      <c r="F8" s="15"/>
      <c r="G8" s="15"/>
      <c r="H8" s="15"/>
      <c r="I8" s="15"/>
      <c r="J8" s="15"/>
      <c r="K8" s="15"/>
    </row>
    <row r="9" spans="1:12" ht="26.25" x14ac:dyDescent="0.3">
      <c r="A9" s="17" t="s">
        <v>12</v>
      </c>
      <c r="B9" s="24"/>
      <c r="C9" s="24"/>
      <c r="D9" s="24"/>
      <c r="E9" s="24"/>
      <c r="F9" s="24"/>
      <c r="G9" s="15"/>
      <c r="H9" s="15"/>
      <c r="I9" s="15"/>
      <c r="J9" s="15"/>
      <c r="K9" s="15"/>
    </row>
    <row r="10" spans="1:12" ht="26.25" x14ac:dyDescent="0.3">
      <c r="A10" s="17" t="s">
        <v>13</v>
      </c>
      <c r="B10" s="24"/>
      <c r="C10" s="24"/>
      <c r="D10" s="24"/>
      <c r="E10" s="24"/>
      <c r="F10" s="24"/>
      <c r="G10" s="15"/>
      <c r="H10" s="15"/>
      <c r="I10" s="15"/>
      <c r="J10" s="15"/>
      <c r="K10" s="15"/>
    </row>
    <row r="11" spans="1:12" ht="41.25" customHeight="1" x14ac:dyDescent="0.3">
      <c r="A11" s="15"/>
      <c r="B11" s="15"/>
      <c r="C11" s="15"/>
      <c r="D11" s="15"/>
      <c r="E11" s="15"/>
      <c r="F11" s="15"/>
      <c r="G11" s="15"/>
      <c r="H11" s="15"/>
      <c r="I11" s="15"/>
      <c r="J11" s="15"/>
      <c r="K11" s="15"/>
    </row>
    <row r="12" spans="1:12" ht="45.75" customHeight="1" x14ac:dyDescent="0.3">
      <c r="A12" s="23"/>
      <c r="B12" s="24"/>
      <c r="C12" s="24"/>
      <c r="D12" s="24"/>
      <c r="E12" s="24"/>
      <c r="F12" s="24"/>
      <c r="G12" s="15"/>
      <c r="H12" s="15"/>
      <c r="I12" s="15"/>
      <c r="J12" s="15"/>
      <c r="K12" s="15"/>
    </row>
    <row r="13" spans="1:12" ht="47.25" customHeight="1" x14ac:dyDescent="0.3">
      <c r="A13" s="23"/>
      <c r="B13" s="24"/>
      <c r="C13" s="15"/>
      <c r="D13" s="24"/>
      <c r="E13" s="24"/>
      <c r="F13" s="24"/>
      <c r="G13" s="15"/>
      <c r="H13" s="15"/>
      <c r="I13" s="15"/>
      <c r="J13" s="15"/>
      <c r="K13" s="15"/>
    </row>
    <row r="14" spans="1:12" ht="84" customHeight="1" x14ac:dyDescent="0.4">
      <c r="A14" s="12" t="s">
        <v>54</v>
      </c>
      <c r="B14" s="10"/>
      <c r="C14" s="9"/>
      <c r="D14" s="10"/>
      <c r="E14" s="157" t="s">
        <v>6</v>
      </c>
      <c r="F14" s="157"/>
      <c r="G14" s="22"/>
      <c r="H14" s="22"/>
      <c r="I14" s="22"/>
      <c r="J14" s="22"/>
      <c r="K14" s="22"/>
    </row>
    <row r="15" spans="1:12" ht="42.75" customHeight="1" x14ac:dyDescent="0.3">
      <c r="A15" s="8"/>
      <c r="B15" s="10"/>
      <c r="C15" s="9"/>
      <c r="D15" s="10"/>
      <c r="E15" s="10"/>
      <c r="F15" s="10"/>
    </row>
    <row r="16" spans="1:12" ht="20.25" x14ac:dyDescent="0.3"/>
    <row r="17" spans="1:22" s="6" customFormat="1" ht="54" customHeight="1" x14ac:dyDescent="0.3">
      <c r="A17" s="5"/>
      <c r="B17" s="11"/>
      <c r="C17" s="11"/>
      <c r="D17" s="11"/>
      <c r="E17" s="11"/>
      <c r="F17" s="11"/>
      <c r="G17" s="7"/>
      <c r="H17" s="7"/>
      <c r="I17" s="7"/>
      <c r="J17" s="7"/>
      <c r="K17" s="19"/>
      <c r="L17" s="18"/>
      <c r="M17" s="7"/>
      <c r="N17" s="7"/>
      <c r="O17" s="7"/>
      <c r="P17" s="7"/>
      <c r="Q17" s="7"/>
      <c r="R17" s="7"/>
      <c r="S17" s="7"/>
      <c r="T17" s="7"/>
      <c r="U17" s="7"/>
      <c r="V17" s="7"/>
    </row>
    <row r="18" spans="1:22" ht="15" customHeight="1" x14ac:dyDescent="0.3"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</row>
    <row r="19" spans="1:22" ht="96" customHeight="1" x14ac:dyDescent="0.4">
      <c r="A19" s="13"/>
    </row>
    <row r="24" spans="1:22" ht="39" customHeight="1" x14ac:dyDescent="0.3">
      <c r="G24" s="158"/>
      <c r="H24" s="158"/>
      <c r="I24" s="158"/>
      <c r="J24" s="158"/>
      <c r="K24" s="158"/>
    </row>
    <row r="25" spans="1:22" ht="159" customHeight="1" x14ac:dyDescent="0.3">
      <c r="G25" s="158"/>
      <c r="H25" s="158"/>
      <c r="I25" s="158"/>
      <c r="J25" s="158"/>
      <c r="K25" s="158"/>
    </row>
  </sheetData>
  <mergeCells count="10">
    <mergeCell ref="A6:K6"/>
    <mergeCell ref="A7:K7"/>
    <mergeCell ref="E14:F14"/>
    <mergeCell ref="G24:K25"/>
    <mergeCell ref="B1:F2"/>
    <mergeCell ref="A3:K3"/>
    <mergeCell ref="A4:A5"/>
    <mergeCell ref="B4:F4"/>
    <mergeCell ref="G4:K4"/>
    <mergeCell ref="H1:K1"/>
  </mergeCells>
  <phoneticPr fontId="6" type="noConversion"/>
  <pageMargins left="0.4" right="0.45" top="0.71" bottom="1" header="0.5" footer="0.5"/>
  <pageSetup paperSize="9" scale="48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0"/>
  <sheetViews>
    <sheetView tabSelected="1" view="pageBreakPreview" zoomScale="75" zoomScaleNormal="75" workbookViewId="0">
      <selection activeCell="P8" sqref="P8"/>
    </sheetView>
  </sheetViews>
  <sheetFormatPr defaultRowHeight="15.75" x14ac:dyDescent="0.25"/>
  <cols>
    <col min="1" max="1" width="6.85546875" style="52" bestFit="1" customWidth="1"/>
    <col min="2" max="2" width="40.85546875" style="53" customWidth="1"/>
    <col min="3" max="3" width="16.140625" style="53" customWidth="1"/>
    <col min="4" max="4" width="6.85546875" style="53" bestFit="1" customWidth="1"/>
    <col min="5" max="5" width="8.42578125" style="53" customWidth="1"/>
    <col min="6" max="6" width="12.7109375" style="53" bestFit="1" customWidth="1"/>
    <col min="7" max="7" width="5.42578125" style="53" customWidth="1"/>
    <col min="8" max="8" width="17.85546875" style="53" customWidth="1"/>
    <col min="9" max="12" width="12.140625" style="54" bestFit="1" customWidth="1"/>
    <col min="13" max="13" width="11" style="54" bestFit="1" customWidth="1"/>
    <col min="14" max="14" width="11" style="54" customWidth="1"/>
    <col min="15" max="15" width="13.85546875" style="54" bestFit="1" customWidth="1"/>
    <col min="16" max="16" width="12.5703125" style="54" customWidth="1"/>
    <col min="17" max="17" width="11" style="54" bestFit="1" customWidth="1"/>
    <col min="18" max="18" width="11" style="54" customWidth="1"/>
    <col min="19" max="16384" width="9.140625" style="52"/>
  </cols>
  <sheetData>
    <row r="1" spans="1:18" ht="52.5" customHeight="1" x14ac:dyDescent="0.25">
      <c r="A1" s="164" t="s">
        <v>80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64"/>
      <c r="Q1" s="164"/>
      <c r="R1" s="164"/>
    </row>
    <row r="2" spans="1:18" ht="51.75" customHeight="1" thickBot="1" x14ac:dyDescent="0.3">
      <c r="A2" s="165" t="s">
        <v>55</v>
      </c>
      <c r="B2" s="165"/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  <c r="R2" s="165"/>
    </row>
    <row r="3" spans="1:18" x14ac:dyDescent="0.25">
      <c r="A3" s="167" t="s">
        <v>21</v>
      </c>
      <c r="B3" s="162" t="s">
        <v>192</v>
      </c>
      <c r="C3" s="162" t="s">
        <v>59</v>
      </c>
      <c r="D3" s="162" t="s">
        <v>48</v>
      </c>
      <c r="E3" s="162"/>
      <c r="F3" s="162"/>
      <c r="G3" s="162"/>
      <c r="H3" s="162" t="s">
        <v>18</v>
      </c>
      <c r="I3" s="169" t="s">
        <v>175</v>
      </c>
      <c r="J3" s="169"/>
      <c r="K3" s="169"/>
      <c r="L3" s="169"/>
      <c r="M3" s="169"/>
      <c r="N3" s="169"/>
      <c r="O3" s="169"/>
      <c r="P3" s="169"/>
      <c r="Q3" s="169"/>
      <c r="R3" s="170"/>
    </row>
    <row r="4" spans="1:18" ht="30.75" customHeight="1" x14ac:dyDescent="0.25">
      <c r="A4" s="168"/>
      <c r="B4" s="163"/>
      <c r="C4" s="163"/>
      <c r="D4" s="163"/>
      <c r="E4" s="163"/>
      <c r="F4" s="163"/>
      <c r="G4" s="163"/>
      <c r="H4" s="163"/>
      <c r="I4" s="171"/>
      <c r="J4" s="171"/>
      <c r="K4" s="171"/>
      <c r="L4" s="171"/>
      <c r="M4" s="171"/>
      <c r="N4" s="171"/>
      <c r="O4" s="171"/>
      <c r="P4" s="171"/>
      <c r="Q4" s="171"/>
      <c r="R4" s="172"/>
    </row>
    <row r="5" spans="1:18" x14ac:dyDescent="0.25">
      <c r="A5" s="168"/>
      <c r="B5" s="163"/>
      <c r="C5" s="163"/>
      <c r="D5" s="163"/>
      <c r="E5" s="163"/>
      <c r="F5" s="163"/>
      <c r="G5" s="163"/>
      <c r="H5" s="163"/>
      <c r="I5" s="163">
        <v>2015</v>
      </c>
      <c r="J5" s="163">
        <v>2016</v>
      </c>
      <c r="K5" s="163">
        <v>2017</v>
      </c>
      <c r="L5" s="163">
        <v>2018</v>
      </c>
      <c r="M5" s="163">
        <v>2019</v>
      </c>
      <c r="N5" s="163">
        <v>2020</v>
      </c>
      <c r="O5" s="163">
        <v>2021</v>
      </c>
      <c r="P5" s="163">
        <v>2022</v>
      </c>
      <c r="Q5" s="163">
        <v>2023</v>
      </c>
      <c r="R5" s="166">
        <v>2024</v>
      </c>
    </row>
    <row r="6" spans="1:18" x14ac:dyDescent="0.25">
      <c r="A6" s="168"/>
      <c r="B6" s="163"/>
      <c r="C6" s="163"/>
      <c r="D6" s="56" t="s">
        <v>24</v>
      </c>
      <c r="E6" s="56" t="s">
        <v>49</v>
      </c>
      <c r="F6" s="56" t="s">
        <v>50</v>
      </c>
      <c r="G6" s="56" t="s">
        <v>51</v>
      </c>
      <c r="H6" s="163"/>
      <c r="I6" s="163"/>
      <c r="J6" s="163"/>
      <c r="K6" s="163"/>
      <c r="L6" s="163"/>
      <c r="M6" s="163"/>
      <c r="N6" s="163"/>
      <c r="O6" s="163"/>
      <c r="P6" s="163"/>
      <c r="Q6" s="163"/>
      <c r="R6" s="166"/>
    </row>
    <row r="7" spans="1:18" x14ac:dyDescent="0.25">
      <c r="A7" s="116">
        <v>1</v>
      </c>
      <c r="B7" s="55">
        <v>2</v>
      </c>
      <c r="C7" s="55">
        <v>3</v>
      </c>
      <c r="D7" s="55">
        <v>4</v>
      </c>
      <c r="E7" s="55">
        <v>5</v>
      </c>
      <c r="F7" s="55">
        <v>6</v>
      </c>
      <c r="G7" s="55">
        <v>7</v>
      </c>
      <c r="H7" s="55">
        <v>8</v>
      </c>
      <c r="I7" s="55">
        <v>9</v>
      </c>
      <c r="J7" s="55">
        <v>10</v>
      </c>
      <c r="K7" s="55">
        <v>11</v>
      </c>
      <c r="L7" s="55">
        <v>12</v>
      </c>
      <c r="M7" s="55">
        <v>13</v>
      </c>
      <c r="N7" s="55">
        <v>14</v>
      </c>
      <c r="O7" s="55">
        <v>15</v>
      </c>
      <c r="P7" s="55">
        <v>16</v>
      </c>
      <c r="Q7" s="55">
        <v>17</v>
      </c>
      <c r="R7" s="115">
        <v>18</v>
      </c>
    </row>
    <row r="8" spans="1:18" ht="103.5" customHeight="1" thickBot="1" x14ac:dyDescent="0.3">
      <c r="A8" s="138" t="s">
        <v>60</v>
      </c>
      <c r="B8" s="117" t="s">
        <v>78</v>
      </c>
      <c r="C8" s="119" t="s">
        <v>58</v>
      </c>
      <c r="D8" s="118" t="s">
        <v>67</v>
      </c>
      <c r="E8" s="119" t="s">
        <v>126</v>
      </c>
      <c r="F8" s="118" t="s">
        <v>133</v>
      </c>
      <c r="G8" s="120"/>
      <c r="H8" s="121">
        <f>SUM(I8:R8)</f>
        <v>1311101.2152</v>
      </c>
      <c r="I8" s="122">
        <v>136863.516</v>
      </c>
      <c r="J8" s="122">
        <v>255879.71799999999</v>
      </c>
      <c r="K8" s="122">
        <v>253946.20499999999</v>
      </c>
      <c r="L8" s="122">
        <v>144286.69500000001</v>
      </c>
      <c r="M8" s="122">
        <v>77937.740000000005</v>
      </c>
      <c r="N8" s="122">
        <v>83899.524999999994</v>
      </c>
      <c r="O8" s="122">
        <v>142918.1925</v>
      </c>
      <c r="P8" s="122">
        <f>'Приложение 1.1'!L8</f>
        <v>86411.223700000002</v>
      </c>
      <c r="Q8" s="122">
        <f>'Приложение 1.1'!P8</f>
        <v>64479.199999999997</v>
      </c>
      <c r="R8" s="123">
        <f>'Приложение 1.1'!T8</f>
        <v>64479.199999999997</v>
      </c>
    </row>
    <row r="9" spans="1:18" x14ac:dyDescent="0.25">
      <c r="A9" s="77"/>
      <c r="B9" s="78"/>
      <c r="C9" s="78"/>
      <c r="D9" s="78"/>
      <c r="E9" s="78"/>
      <c r="F9" s="78"/>
      <c r="G9" s="78"/>
      <c r="H9" s="79"/>
      <c r="I9" s="80"/>
      <c r="J9" s="80"/>
      <c r="K9" s="80"/>
      <c r="L9" s="81"/>
      <c r="M9" s="80"/>
      <c r="N9" s="80"/>
      <c r="O9" s="80"/>
      <c r="P9" s="80"/>
      <c r="Q9" s="80"/>
      <c r="R9" s="80"/>
    </row>
    <row r="10" spans="1:18" x14ac:dyDescent="0.25">
      <c r="A10" s="77"/>
      <c r="B10" s="78"/>
      <c r="C10" s="78"/>
      <c r="D10" s="78"/>
      <c r="E10" s="78"/>
      <c r="F10" s="78"/>
      <c r="G10" s="78"/>
      <c r="H10" s="78"/>
      <c r="I10" s="80"/>
      <c r="J10" s="80"/>
      <c r="K10" s="80"/>
      <c r="L10" s="80"/>
      <c r="M10" s="80"/>
      <c r="N10" s="80"/>
      <c r="O10" s="80"/>
      <c r="P10" s="80"/>
      <c r="Q10" s="80"/>
      <c r="R10" s="80"/>
    </row>
  </sheetData>
  <mergeCells count="18">
    <mergeCell ref="O5:O6"/>
    <mergeCell ref="P5:P6"/>
    <mergeCell ref="C3:C6"/>
    <mergeCell ref="D3:G5"/>
    <mergeCell ref="M5:M6"/>
    <mergeCell ref="N5:N6"/>
    <mergeCell ref="A1:R1"/>
    <mergeCell ref="A2:R2"/>
    <mergeCell ref="Q5:Q6"/>
    <mergeCell ref="R5:R6"/>
    <mergeCell ref="I5:I6"/>
    <mergeCell ref="J5:J6"/>
    <mergeCell ref="A3:A6"/>
    <mergeCell ref="B3:B6"/>
    <mergeCell ref="K5:K6"/>
    <mergeCell ref="L5:L6"/>
    <mergeCell ref="H3:H6"/>
    <mergeCell ref="I3:R4"/>
  </mergeCells>
  <phoneticPr fontId="6" type="noConversion"/>
  <pageMargins left="0.23" right="0.33" top="0.46" bottom="0.56999999999999995" header="0.24" footer="0.25"/>
  <pageSetup paperSize="9" scale="6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53"/>
  <sheetViews>
    <sheetView view="pageBreakPreview" topLeftCell="A12" zoomScale="71" zoomScaleNormal="50" zoomScaleSheetLayoutView="71" workbookViewId="0">
      <selection activeCell="H18" sqref="H18"/>
    </sheetView>
  </sheetViews>
  <sheetFormatPr defaultRowHeight="15.75" x14ac:dyDescent="0.25"/>
  <cols>
    <col min="1" max="1" width="6.28515625" style="52" customWidth="1"/>
    <col min="2" max="2" width="63.42578125" style="53" customWidth="1"/>
    <col min="3" max="3" width="18.7109375" style="53" customWidth="1"/>
    <col min="4" max="4" width="4.7109375" style="53" customWidth="1"/>
    <col min="5" max="5" width="5.85546875" style="53" customWidth="1"/>
    <col min="6" max="6" width="12.7109375" style="53" customWidth="1"/>
    <col min="7" max="7" width="7" style="53" customWidth="1"/>
    <col min="8" max="8" width="18.140625" style="53" customWidth="1"/>
    <col min="9" max="9" width="8.28515625" style="54" customWidth="1"/>
    <col min="10" max="10" width="13.140625" style="54" customWidth="1"/>
    <col min="11" max="11" width="12" style="54" customWidth="1"/>
    <col min="12" max="12" width="13" style="54" customWidth="1"/>
    <col min="13" max="13" width="8.28515625" style="54" customWidth="1"/>
    <col min="14" max="14" width="11.5703125" style="54" customWidth="1"/>
    <col min="15" max="15" width="10.42578125" style="54" customWidth="1"/>
    <col min="16" max="16" width="11.5703125" style="54" customWidth="1"/>
    <col min="17" max="17" width="7.85546875" style="54" customWidth="1"/>
    <col min="18" max="18" width="11.85546875" style="54" customWidth="1"/>
    <col min="19" max="19" width="10.42578125" style="54" customWidth="1"/>
    <col min="20" max="20" width="11.5703125" style="54" customWidth="1"/>
    <col min="21" max="21" width="34.140625" style="54" customWidth="1"/>
    <col min="22" max="16384" width="9.140625" style="52"/>
  </cols>
  <sheetData>
    <row r="1" spans="1:21" ht="35.25" customHeight="1" x14ac:dyDescent="0.25">
      <c r="A1" s="173" t="s">
        <v>80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  <c r="Q1" s="173"/>
      <c r="R1" s="173"/>
      <c r="S1" s="173"/>
      <c r="T1" s="173"/>
      <c r="U1" s="173"/>
    </row>
    <row r="2" spans="1:21" ht="41.25" customHeight="1" x14ac:dyDescent="0.25">
      <c r="A2" s="174" t="s">
        <v>55</v>
      </c>
      <c r="B2" s="174"/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74"/>
      <c r="Q2" s="174"/>
      <c r="R2" s="174"/>
      <c r="S2" s="174"/>
      <c r="T2" s="174"/>
      <c r="U2" s="174"/>
    </row>
    <row r="3" spans="1:21" ht="39.75" customHeight="1" x14ac:dyDescent="0.25">
      <c r="A3" s="163" t="s">
        <v>21</v>
      </c>
      <c r="B3" s="163" t="s">
        <v>83</v>
      </c>
      <c r="C3" s="163" t="s">
        <v>59</v>
      </c>
      <c r="D3" s="163" t="s">
        <v>48</v>
      </c>
      <c r="E3" s="163"/>
      <c r="F3" s="163"/>
      <c r="G3" s="163"/>
      <c r="H3" s="186" t="s">
        <v>18</v>
      </c>
      <c r="I3" s="175" t="s">
        <v>175</v>
      </c>
      <c r="J3" s="176"/>
      <c r="K3" s="176"/>
      <c r="L3" s="176"/>
      <c r="M3" s="176"/>
      <c r="N3" s="176"/>
      <c r="O3" s="176"/>
      <c r="P3" s="176"/>
      <c r="Q3" s="176"/>
      <c r="R3" s="176"/>
      <c r="S3" s="176"/>
      <c r="T3" s="177"/>
      <c r="U3" s="163" t="s">
        <v>23</v>
      </c>
    </row>
    <row r="4" spans="1:21" ht="15.75" customHeight="1" x14ac:dyDescent="0.25">
      <c r="A4" s="163"/>
      <c r="B4" s="163"/>
      <c r="C4" s="163"/>
      <c r="D4" s="163"/>
      <c r="E4" s="163"/>
      <c r="F4" s="163"/>
      <c r="G4" s="163"/>
      <c r="H4" s="191"/>
      <c r="I4" s="171" t="s">
        <v>136</v>
      </c>
      <c r="J4" s="171"/>
      <c r="K4" s="171"/>
      <c r="L4" s="171"/>
      <c r="M4" s="171" t="s">
        <v>138</v>
      </c>
      <c r="N4" s="171"/>
      <c r="O4" s="171"/>
      <c r="P4" s="171"/>
      <c r="Q4" s="171" t="s">
        <v>174</v>
      </c>
      <c r="R4" s="171"/>
      <c r="S4" s="171"/>
      <c r="T4" s="171"/>
      <c r="U4" s="163"/>
    </row>
    <row r="5" spans="1:21" x14ac:dyDescent="0.25">
      <c r="A5" s="163"/>
      <c r="B5" s="163"/>
      <c r="C5" s="163"/>
      <c r="D5" s="163"/>
      <c r="E5" s="163"/>
      <c r="F5" s="163"/>
      <c r="G5" s="163"/>
      <c r="H5" s="191"/>
      <c r="I5" s="163" t="s">
        <v>16</v>
      </c>
      <c r="J5" s="163" t="s">
        <v>17</v>
      </c>
      <c r="K5" s="163" t="s">
        <v>15</v>
      </c>
      <c r="L5" s="186" t="s">
        <v>137</v>
      </c>
      <c r="M5" s="163" t="s">
        <v>16</v>
      </c>
      <c r="N5" s="163" t="s">
        <v>17</v>
      </c>
      <c r="O5" s="163" t="s">
        <v>15</v>
      </c>
      <c r="P5" s="186" t="s">
        <v>137</v>
      </c>
      <c r="Q5" s="163" t="s">
        <v>16</v>
      </c>
      <c r="R5" s="163" t="s">
        <v>17</v>
      </c>
      <c r="S5" s="163" t="s">
        <v>15</v>
      </c>
      <c r="T5" s="186" t="s">
        <v>137</v>
      </c>
      <c r="U5" s="163"/>
    </row>
    <row r="6" spans="1:21" ht="31.5" x14ac:dyDescent="0.25">
      <c r="A6" s="163"/>
      <c r="B6" s="163"/>
      <c r="C6" s="163"/>
      <c r="D6" s="56" t="s">
        <v>24</v>
      </c>
      <c r="E6" s="56" t="s">
        <v>49</v>
      </c>
      <c r="F6" s="56" t="s">
        <v>50</v>
      </c>
      <c r="G6" s="56" t="s">
        <v>51</v>
      </c>
      <c r="H6" s="187"/>
      <c r="I6" s="163"/>
      <c r="J6" s="163"/>
      <c r="K6" s="163"/>
      <c r="L6" s="187"/>
      <c r="M6" s="163"/>
      <c r="N6" s="163"/>
      <c r="O6" s="163"/>
      <c r="P6" s="187"/>
      <c r="Q6" s="163"/>
      <c r="R6" s="163"/>
      <c r="S6" s="163"/>
      <c r="T6" s="187"/>
      <c r="U6" s="163"/>
    </row>
    <row r="7" spans="1:21" x14ac:dyDescent="0.25">
      <c r="A7" s="57">
        <v>1</v>
      </c>
      <c r="B7" s="55">
        <v>2</v>
      </c>
      <c r="C7" s="55">
        <v>3</v>
      </c>
      <c r="D7" s="55">
        <v>4</v>
      </c>
      <c r="E7" s="55">
        <v>5</v>
      </c>
      <c r="F7" s="55">
        <v>6</v>
      </c>
      <c r="G7" s="55">
        <v>7</v>
      </c>
      <c r="H7" s="55">
        <v>8</v>
      </c>
      <c r="I7" s="55">
        <v>9</v>
      </c>
      <c r="J7" s="55">
        <v>10</v>
      </c>
      <c r="K7" s="55">
        <v>11</v>
      </c>
      <c r="L7" s="55">
        <v>12</v>
      </c>
      <c r="M7" s="55">
        <v>13</v>
      </c>
      <c r="N7" s="55">
        <v>14</v>
      </c>
      <c r="O7" s="55">
        <v>15</v>
      </c>
      <c r="P7" s="55">
        <v>16</v>
      </c>
      <c r="Q7" s="55">
        <v>17</v>
      </c>
      <c r="R7" s="55">
        <v>18</v>
      </c>
      <c r="S7" s="55">
        <v>19</v>
      </c>
      <c r="T7" s="55">
        <v>20</v>
      </c>
      <c r="U7" s="57">
        <v>21</v>
      </c>
    </row>
    <row r="8" spans="1:21" ht="63" x14ac:dyDescent="0.25">
      <c r="A8" s="58"/>
      <c r="B8" s="58" t="s">
        <v>78</v>
      </c>
      <c r="C8" s="59" t="s">
        <v>100</v>
      </c>
      <c r="D8" s="60" t="s">
        <v>67</v>
      </c>
      <c r="E8" s="61" t="s">
        <v>126</v>
      </c>
      <c r="F8" s="60" t="s">
        <v>133</v>
      </c>
      <c r="G8" s="62"/>
      <c r="H8" s="63">
        <f>L8+P8+T8</f>
        <v>215369.6237</v>
      </c>
      <c r="I8" s="64">
        <f>SUM(I11:I49)</f>
        <v>0</v>
      </c>
      <c r="J8" s="64">
        <f>SUM(J11:J49)</f>
        <v>78863.898000000001</v>
      </c>
      <c r="K8" s="64">
        <f>SUM(K11:K49)</f>
        <v>7547.3256999999994</v>
      </c>
      <c r="L8" s="64">
        <f>SUM(I8:K8)</f>
        <v>86411.223700000002</v>
      </c>
      <c r="M8" s="64">
        <f>SUM(M11:M49)</f>
        <v>0</v>
      </c>
      <c r="N8" s="64">
        <f>SUM(N11:N49)</f>
        <v>58150</v>
      </c>
      <c r="O8" s="64">
        <f>SUM(O11:O49)</f>
        <v>6329.2</v>
      </c>
      <c r="P8" s="64">
        <f>SUM(M8:O8)</f>
        <v>64479.199999999997</v>
      </c>
      <c r="Q8" s="64">
        <f>SUM(Q11:Q49)</f>
        <v>0</v>
      </c>
      <c r="R8" s="64">
        <f>SUM(R11:R49)</f>
        <v>58150</v>
      </c>
      <c r="S8" s="64">
        <f>SUM(S11:S49)</f>
        <v>6329.2</v>
      </c>
      <c r="T8" s="64">
        <f>SUM(Q8:S8)</f>
        <v>64479.199999999997</v>
      </c>
      <c r="U8" s="65"/>
    </row>
    <row r="9" spans="1:21" ht="34.5" customHeight="1" x14ac:dyDescent="0.25">
      <c r="A9" s="66"/>
      <c r="B9" s="178" t="s">
        <v>63</v>
      </c>
      <c r="C9" s="179"/>
      <c r="D9" s="179"/>
      <c r="E9" s="179"/>
      <c r="F9" s="179"/>
      <c r="G9" s="179"/>
      <c r="H9" s="179"/>
      <c r="I9" s="107"/>
      <c r="J9" s="107"/>
      <c r="K9" s="107"/>
      <c r="L9" s="107"/>
      <c r="M9" s="107"/>
      <c r="N9" s="107"/>
      <c r="O9" s="107"/>
      <c r="P9" s="107"/>
      <c r="Q9" s="107"/>
      <c r="R9" s="107"/>
      <c r="S9" s="107"/>
      <c r="T9" s="107"/>
      <c r="U9" s="108"/>
    </row>
    <row r="10" spans="1:21" ht="33" customHeight="1" x14ac:dyDescent="0.25">
      <c r="A10" s="94"/>
      <c r="B10" s="178" t="s">
        <v>64</v>
      </c>
      <c r="C10" s="179"/>
      <c r="D10" s="179"/>
      <c r="E10" s="179"/>
      <c r="F10" s="179"/>
      <c r="G10" s="179"/>
      <c r="H10" s="179"/>
      <c r="I10" s="107"/>
      <c r="J10" s="107"/>
      <c r="K10" s="107"/>
      <c r="L10" s="107"/>
      <c r="M10" s="107"/>
      <c r="N10" s="107"/>
      <c r="O10" s="107"/>
      <c r="P10" s="107"/>
      <c r="Q10" s="107"/>
      <c r="R10" s="107"/>
      <c r="S10" s="107"/>
      <c r="T10" s="107"/>
      <c r="U10" s="108"/>
    </row>
    <row r="11" spans="1:21" ht="115.5" customHeight="1" x14ac:dyDescent="0.25">
      <c r="A11" s="101" t="s">
        <v>60</v>
      </c>
      <c r="B11" s="100" t="s">
        <v>207</v>
      </c>
      <c r="C11" s="124" t="s">
        <v>58</v>
      </c>
      <c r="D11" s="85" t="s">
        <v>67</v>
      </c>
      <c r="E11" s="85" t="s">
        <v>72</v>
      </c>
      <c r="F11" s="98" t="s">
        <v>70</v>
      </c>
      <c r="G11" s="85" t="s">
        <v>73</v>
      </c>
      <c r="H11" s="82"/>
      <c r="I11" s="86"/>
      <c r="J11" s="86"/>
      <c r="K11" s="86"/>
      <c r="L11" s="86">
        <f>SUM(I11:K11)</f>
        <v>0</v>
      </c>
      <c r="M11" s="86"/>
      <c r="N11" s="86"/>
      <c r="O11" s="86"/>
      <c r="P11" s="86">
        <f>SUM(M11:O11)</f>
        <v>0</v>
      </c>
      <c r="Q11" s="87"/>
      <c r="R11" s="87"/>
      <c r="S11" s="87"/>
      <c r="T11" s="86">
        <f>SUM(Q11:S11)</f>
        <v>0</v>
      </c>
      <c r="U11" s="106" t="s">
        <v>86</v>
      </c>
    </row>
    <row r="12" spans="1:21" ht="192.75" customHeight="1" x14ac:dyDescent="0.25">
      <c r="A12" s="101" t="s">
        <v>62</v>
      </c>
      <c r="B12" s="100" t="s">
        <v>81</v>
      </c>
      <c r="C12" s="124" t="s">
        <v>58</v>
      </c>
      <c r="D12" s="88" t="s">
        <v>67</v>
      </c>
      <c r="E12" s="88" t="s">
        <v>69</v>
      </c>
      <c r="F12" s="99" t="s">
        <v>127</v>
      </c>
      <c r="G12" s="88" t="s">
        <v>73</v>
      </c>
      <c r="H12" s="89"/>
      <c r="I12" s="87"/>
      <c r="J12" s="86">
        <v>3850</v>
      </c>
      <c r="K12" s="86"/>
      <c r="L12" s="86">
        <f t="shared" ref="L12:L49" si="0">SUM(I12:K12)</f>
        <v>3850</v>
      </c>
      <c r="M12" s="87"/>
      <c r="N12" s="87">
        <v>4850</v>
      </c>
      <c r="O12" s="87"/>
      <c r="P12" s="86">
        <f t="shared" ref="P12:P49" si="1">SUM(M12:O12)</f>
        <v>4850</v>
      </c>
      <c r="Q12" s="87"/>
      <c r="R12" s="87">
        <v>4850</v>
      </c>
      <c r="S12" s="87"/>
      <c r="T12" s="86">
        <f t="shared" ref="T12:T49" si="2">SUM(Q12:S12)</f>
        <v>4850</v>
      </c>
      <c r="U12" s="106" t="s">
        <v>104</v>
      </c>
    </row>
    <row r="13" spans="1:21" ht="31.5" customHeight="1" x14ac:dyDescent="0.25">
      <c r="A13" s="192" t="s">
        <v>176</v>
      </c>
      <c r="B13" s="188" t="s">
        <v>82</v>
      </c>
      <c r="C13" s="181" t="s">
        <v>58</v>
      </c>
      <c r="D13" s="88" t="s">
        <v>67</v>
      </c>
      <c r="E13" s="88" t="s">
        <v>72</v>
      </c>
      <c r="F13" s="99" t="s">
        <v>97</v>
      </c>
      <c r="G13" s="88" t="s">
        <v>73</v>
      </c>
      <c r="H13" s="89"/>
      <c r="I13" s="87"/>
      <c r="J13" s="86"/>
      <c r="K13" s="86"/>
      <c r="L13" s="86">
        <f t="shared" si="0"/>
        <v>0</v>
      </c>
      <c r="M13" s="87"/>
      <c r="N13" s="87"/>
      <c r="O13" s="87"/>
      <c r="P13" s="86">
        <f t="shared" si="1"/>
        <v>0</v>
      </c>
      <c r="Q13" s="87"/>
      <c r="R13" s="87"/>
      <c r="S13" s="87"/>
      <c r="T13" s="86">
        <f t="shared" si="2"/>
        <v>0</v>
      </c>
      <c r="U13" s="181" t="s">
        <v>178</v>
      </c>
    </row>
    <row r="14" spans="1:21" ht="31.5" customHeight="1" x14ac:dyDescent="0.25">
      <c r="A14" s="193"/>
      <c r="B14" s="189"/>
      <c r="C14" s="182"/>
      <c r="D14" s="88" t="s">
        <v>67</v>
      </c>
      <c r="E14" s="88" t="s">
        <v>72</v>
      </c>
      <c r="F14" s="99" t="s">
        <v>97</v>
      </c>
      <c r="G14" s="88" t="s">
        <v>199</v>
      </c>
      <c r="H14" s="89"/>
      <c r="I14" s="87"/>
      <c r="J14" s="86"/>
      <c r="K14" s="86"/>
      <c r="L14" s="86">
        <f t="shared" si="0"/>
        <v>0</v>
      </c>
      <c r="M14" s="87"/>
      <c r="N14" s="87"/>
      <c r="O14" s="87"/>
      <c r="P14" s="86">
        <f t="shared" si="1"/>
        <v>0</v>
      </c>
      <c r="Q14" s="87"/>
      <c r="R14" s="87"/>
      <c r="S14" s="87"/>
      <c r="T14" s="86">
        <f t="shared" si="2"/>
        <v>0</v>
      </c>
      <c r="U14" s="182"/>
    </row>
    <row r="15" spans="1:21" ht="31.5" customHeight="1" x14ac:dyDescent="0.25">
      <c r="A15" s="193"/>
      <c r="B15" s="189"/>
      <c r="C15" s="182"/>
      <c r="D15" s="88" t="s">
        <v>67</v>
      </c>
      <c r="E15" s="88" t="s">
        <v>72</v>
      </c>
      <c r="F15" s="99" t="s">
        <v>98</v>
      </c>
      <c r="G15" s="88" t="s">
        <v>199</v>
      </c>
      <c r="H15" s="89"/>
      <c r="I15" s="87"/>
      <c r="J15" s="86"/>
      <c r="K15" s="86"/>
      <c r="L15" s="86">
        <f t="shared" si="0"/>
        <v>0</v>
      </c>
      <c r="M15" s="87"/>
      <c r="N15" s="87"/>
      <c r="O15" s="87"/>
      <c r="P15" s="86">
        <f t="shared" si="1"/>
        <v>0</v>
      </c>
      <c r="Q15" s="87"/>
      <c r="R15" s="87"/>
      <c r="S15" s="87"/>
      <c r="T15" s="86">
        <f t="shared" si="2"/>
        <v>0</v>
      </c>
      <c r="U15" s="182"/>
    </row>
    <row r="16" spans="1:21" ht="112.5" customHeight="1" x14ac:dyDescent="0.25">
      <c r="A16" s="194"/>
      <c r="B16" s="190"/>
      <c r="C16" s="182"/>
      <c r="D16" s="88" t="s">
        <v>67</v>
      </c>
      <c r="E16" s="88" t="s">
        <v>72</v>
      </c>
      <c r="F16" s="99" t="s">
        <v>98</v>
      </c>
      <c r="G16" s="88" t="s">
        <v>73</v>
      </c>
      <c r="H16" s="102"/>
      <c r="I16" s="87"/>
      <c r="J16" s="73"/>
      <c r="K16" s="86">
        <v>0</v>
      </c>
      <c r="L16" s="86">
        <f t="shared" si="0"/>
        <v>0</v>
      </c>
      <c r="M16" s="87"/>
      <c r="N16" s="70"/>
      <c r="O16" s="87">
        <v>300</v>
      </c>
      <c r="P16" s="86">
        <f t="shared" si="1"/>
        <v>300</v>
      </c>
      <c r="Q16" s="87"/>
      <c r="R16" s="70"/>
      <c r="S16" s="87">
        <v>300</v>
      </c>
      <c r="T16" s="86">
        <f t="shared" si="2"/>
        <v>300</v>
      </c>
      <c r="U16" s="183"/>
    </row>
    <row r="17" spans="1:21" ht="14.25" customHeight="1" x14ac:dyDescent="0.25">
      <c r="A17" s="192" t="s">
        <v>177</v>
      </c>
      <c r="B17" s="188" t="s">
        <v>87</v>
      </c>
      <c r="C17" s="181" t="s">
        <v>58</v>
      </c>
      <c r="D17" s="88" t="s">
        <v>67</v>
      </c>
      <c r="E17" s="88" t="s">
        <v>72</v>
      </c>
      <c r="F17" s="99" t="s">
        <v>95</v>
      </c>
      <c r="G17" s="88" t="s">
        <v>75</v>
      </c>
      <c r="H17" s="89"/>
      <c r="I17" s="87"/>
      <c r="J17" s="87"/>
      <c r="K17" s="87"/>
      <c r="L17" s="86">
        <f t="shared" si="0"/>
        <v>0</v>
      </c>
      <c r="M17" s="87"/>
      <c r="N17" s="87"/>
      <c r="O17" s="87"/>
      <c r="P17" s="86">
        <f t="shared" si="1"/>
        <v>0</v>
      </c>
      <c r="Q17" s="87"/>
      <c r="R17" s="87"/>
      <c r="S17" s="87"/>
      <c r="T17" s="86">
        <f t="shared" si="2"/>
        <v>0</v>
      </c>
      <c r="U17" s="181" t="s">
        <v>85</v>
      </c>
    </row>
    <row r="18" spans="1:21" ht="204" customHeight="1" x14ac:dyDescent="0.25">
      <c r="A18" s="194"/>
      <c r="B18" s="190"/>
      <c r="C18" s="182"/>
      <c r="D18" s="88" t="s">
        <v>67</v>
      </c>
      <c r="E18" s="88" t="s">
        <v>72</v>
      </c>
      <c r="F18" s="88" t="s">
        <v>96</v>
      </c>
      <c r="G18" s="88" t="s">
        <v>75</v>
      </c>
      <c r="H18" s="89"/>
      <c r="I18" s="87"/>
      <c r="J18" s="87"/>
      <c r="K18" s="87"/>
      <c r="L18" s="86">
        <f t="shared" si="0"/>
        <v>0</v>
      </c>
      <c r="M18" s="87"/>
      <c r="N18" s="87"/>
      <c r="O18" s="87"/>
      <c r="P18" s="86">
        <f t="shared" si="1"/>
        <v>0</v>
      </c>
      <c r="Q18" s="87"/>
      <c r="R18" s="87"/>
      <c r="S18" s="87"/>
      <c r="T18" s="86">
        <f t="shared" si="2"/>
        <v>0</v>
      </c>
      <c r="U18" s="183"/>
    </row>
    <row r="19" spans="1:21" ht="15.75" customHeight="1" x14ac:dyDescent="0.25">
      <c r="A19" s="95"/>
      <c r="B19" s="184" t="s">
        <v>66</v>
      </c>
      <c r="C19" s="185"/>
      <c r="D19" s="185"/>
      <c r="E19" s="185"/>
      <c r="F19" s="185"/>
      <c r="G19" s="185"/>
      <c r="H19" s="185"/>
      <c r="I19" s="109"/>
      <c r="J19" s="109"/>
      <c r="K19" s="109"/>
      <c r="L19" s="86">
        <f t="shared" si="0"/>
        <v>0</v>
      </c>
      <c r="M19" s="109"/>
      <c r="N19" s="109"/>
      <c r="O19" s="109"/>
      <c r="P19" s="86">
        <f t="shared" si="1"/>
        <v>0</v>
      </c>
      <c r="Q19" s="109"/>
      <c r="R19" s="109"/>
      <c r="S19" s="109"/>
      <c r="T19" s="86">
        <f t="shared" si="2"/>
        <v>0</v>
      </c>
      <c r="U19" s="110"/>
    </row>
    <row r="20" spans="1:21" ht="54.75" customHeight="1" x14ac:dyDescent="0.25">
      <c r="A20" s="67" t="s">
        <v>60</v>
      </c>
      <c r="B20" s="91" t="s">
        <v>65</v>
      </c>
      <c r="C20" s="103"/>
      <c r="D20" s="88" t="s">
        <v>67</v>
      </c>
      <c r="E20" s="88" t="s">
        <v>68</v>
      </c>
      <c r="F20" s="99" t="s">
        <v>84</v>
      </c>
      <c r="G20" s="88" t="s">
        <v>179</v>
      </c>
      <c r="H20" s="151"/>
      <c r="I20" s="152"/>
      <c r="J20" s="152"/>
      <c r="K20" s="152">
        <v>6029.2</v>
      </c>
      <c r="L20" s="86">
        <f t="shared" si="0"/>
        <v>6029.2</v>
      </c>
      <c r="M20" s="87"/>
      <c r="N20" s="87"/>
      <c r="O20" s="87">
        <v>6029.2</v>
      </c>
      <c r="P20" s="86">
        <f t="shared" si="1"/>
        <v>6029.2</v>
      </c>
      <c r="Q20" s="87"/>
      <c r="R20" s="87"/>
      <c r="S20" s="87">
        <v>6029.2</v>
      </c>
      <c r="T20" s="86">
        <f t="shared" si="2"/>
        <v>6029.2</v>
      </c>
      <c r="U20" s="104" t="s">
        <v>105</v>
      </c>
    </row>
    <row r="21" spans="1:21" s="68" customFormat="1" ht="189" customHeight="1" x14ac:dyDescent="0.25">
      <c r="A21" s="67" t="s">
        <v>62</v>
      </c>
      <c r="B21" s="105" t="s">
        <v>79</v>
      </c>
      <c r="C21" s="103"/>
      <c r="D21" s="88" t="s">
        <v>67</v>
      </c>
      <c r="E21" s="88" t="s">
        <v>69</v>
      </c>
      <c r="F21" s="99" t="s">
        <v>90</v>
      </c>
      <c r="G21" s="88" t="s">
        <v>179</v>
      </c>
      <c r="H21" s="151"/>
      <c r="I21" s="152"/>
      <c r="J21" s="152">
        <v>45000</v>
      </c>
      <c r="K21" s="152"/>
      <c r="L21" s="86">
        <f t="shared" si="0"/>
        <v>45000</v>
      </c>
      <c r="M21" s="87"/>
      <c r="N21" s="87">
        <v>45000</v>
      </c>
      <c r="O21" s="87"/>
      <c r="P21" s="86">
        <f t="shared" si="1"/>
        <v>45000</v>
      </c>
      <c r="Q21" s="87"/>
      <c r="R21" s="87">
        <v>45000</v>
      </c>
      <c r="S21" s="87"/>
      <c r="T21" s="86">
        <f t="shared" si="2"/>
        <v>45000</v>
      </c>
      <c r="U21" s="104" t="s">
        <v>76</v>
      </c>
    </row>
    <row r="22" spans="1:21" ht="189" x14ac:dyDescent="0.25">
      <c r="A22" s="96" t="s">
        <v>176</v>
      </c>
      <c r="B22" s="69" t="s">
        <v>88</v>
      </c>
      <c r="C22" s="91" t="s">
        <v>58</v>
      </c>
      <c r="D22" s="88" t="s">
        <v>67</v>
      </c>
      <c r="E22" s="88" t="s">
        <v>72</v>
      </c>
      <c r="F22" s="99" t="s">
        <v>89</v>
      </c>
      <c r="G22" s="88" t="s">
        <v>179</v>
      </c>
      <c r="H22" s="151"/>
      <c r="I22" s="152"/>
      <c r="J22" s="153">
        <v>8300</v>
      </c>
      <c r="K22" s="152"/>
      <c r="L22" s="86">
        <f t="shared" si="0"/>
        <v>8300</v>
      </c>
      <c r="M22" s="87"/>
      <c r="N22" s="92">
        <v>8300</v>
      </c>
      <c r="O22" s="87"/>
      <c r="P22" s="86">
        <f t="shared" si="1"/>
        <v>8300</v>
      </c>
      <c r="Q22" s="87"/>
      <c r="R22" s="92">
        <v>8300</v>
      </c>
      <c r="S22" s="87"/>
      <c r="T22" s="86">
        <f t="shared" si="2"/>
        <v>8300</v>
      </c>
      <c r="U22" s="70" t="s">
        <v>101</v>
      </c>
    </row>
    <row r="23" spans="1:21" ht="78.75" x14ac:dyDescent="0.25">
      <c r="A23" s="95" t="s">
        <v>177</v>
      </c>
      <c r="B23" s="71" t="s">
        <v>116</v>
      </c>
      <c r="C23" s="93" t="s">
        <v>58</v>
      </c>
      <c r="D23" s="88" t="s">
        <v>67</v>
      </c>
      <c r="E23" s="88" t="s">
        <v>69</v>
      </c>
      <c r="F23" s="99" t="s">
        <v>91</v>
      </c>
      <c r="G23" s="88" t="s">
        <v>179</v>
      </c>
      <c r="H23" s="89"/>
      <c r="I23" s="87"/>
      <c r="J23" s="87"/>
      <c r="K23" s="87"/>
      <c r="L23" s="86">
        <f t="shared" si="0"/>
        <v>0</v>
      </c>
      <c r="M23" s="87"/>
      <c r="N23" s="87"/>
      <c r="O23" s="87"/>
      <c r="P23" s="86">
        <f t="shared" si="1"/>
        <v>0</v>
      </c>
      <c r="Q23" s="87"/>
      <c r="R23" s="87"/>
      <c r="S23" s="87"/>
      <c r="T23" s="86">
        <f t="shared" si="2"/>
        <v>0</v>
      </c>
      <c r="U23" s="70" t="s">
        <v>102</v>
      </c>
    </row>
    <row r="24" spans="1:21" ht="110.25" x14ac:dyDescent="0.25">
      <c r="A24" s="95" t="s">
        <v>180</v>
      </c>
      <c r="B24" s="71" t="s">
        <v>117</v>
      </c>
      <c r="C24" s="93" t="s">
        <v>58</v>
      </c>
      <c r="D24" s="88" t="s">
        <v>67</v>
      </c>
      <c r="E24" s="88" t="s">
        <v>68</v>
      </c>
      <c r="F24" s="99" t="s">
        <v>92</v>
      </c>
      <c r="G24" s="88" t="s">
        <v>179</v>
      </c>
      <c r="H24" s="89"/>
      <c r="I24" s="87"/>
      <c r="J24" s="87"/>
      <c r="K24" s="87"/>
      <c r="L24" s="86">
        <f t="shared" si="0"/>
        <v>0</v>
      </c>
      <c r="M24" s="87"/>
      <c r="N24" s="87"/>
      <c r="O24" s="87"/>
      <c r="P24" s="86">
        <f t="shared" si="1"/>
        <v>0</v>
      </c>
      <c r="Q24" s="87"/>
      <c r="R24" s="87"/>
      <c r="S24" s="87"/>
      <c r="T24" s="86">
        <f t="shared" si="2"/>
        <v>0</v>
      </c>
      <c r="U24" s="70" t="s">
        <v>106</v>
      </c>
    </row>
    <row r="25" spans="1:21" ht="53.25" customHeight="1" x14ac:dyDescent="0.25">
      <c r="A25" s="95" t="s">
        <v>181</v>
      </c>
      <c r="B25" s="72" t="s">
        <v>118</v>
      </c>
      <c r="C25" s="56" t="s">
        <v>58</v>
      </c>
      <c r="D25" s="85" t="s">
        <v>67</v>
      </c>
      <c r="E25" s="85" t="s">
        <v>68</v>
      </c>
      <c r="F25" s="98" t="s">
        <v>93</v>
      </c>
      <c r="G25" s="85" t="s">
        <v>73</v>
      </c>
      <c r="H25" s="82"/>
      <c r="I25" s="86"/>
      <c r="J25" s="86"/>
      <c r="K25" s="86"/>
      <c r="L25" s="86">
        <f t="shared" si="0"/>
        <v>0</v>
      </c>
      <c r="M25" s="86"/>
      <c r="N25" s="86"/>
      <c r="O25" s="86"/>
      <c r="P25" s="86">
        <f t="shared" si="1"/>
        <v>0</v>
      </c>
      <c r="Q25" s="87"/>
      <c r="R25" s="87"/>
      <c r="S25" s="87"/>
      <c r="T25" s="86">
        <f t="shared" si="2"/>
        <v>0</v>
      </c>
      <c r="U25" s="73" t="s">
        <v>103</v>
      </c>
    </row>
    <row r="26" spans="1:21" ht="63" x14ac:dyDescent="0.25">
      <c r="A26" s="95" t="s">
        <v>182</v>
      </c>
      <c r="B26" s="74" t="s">
        <v>119</v>
      </c>
      <c r="C26" s="56" t="s">
        <v>58</v>
      </c>
      <c r="D26" s="85" t="s">
        <v>67</v>
      </c>
      <c r="E26" s="85" t="s">
        <v>68</v>
      </c>
      <c r="F26" s="98" t="s">
        <v>94</v>
      </c>
      <c r="G26" s="85" t="s">
        <v>179</v>
      </c>
      <c r="H26" s="82"/>
      <c r="I26" s="86"/>
      <c r="J26" s="86"/>
      <c r="K26" s="86"/>
      <c r="L26" s="86">
        <f t="shared" si="0"/>
        <v>0</v>
      </c>
      <c r="M26" s="86"/>
      <c r="N26" s="86"/>
      <c r="O26" s="86"/>
      <c r="P26" s="86">
        <f t="shared" si="1"/>
        <v>0</v>
      </c>
      <c r="Q26" s="87"/>
      <c r="R26" s="87"/>
      <c r="S26" s="87"/>
      <c r="T26" s="86">
        <f t="shared" si="2"/>
        <v>0</v>
      </c>
      <c r="U26" s="73" t="s">
        <v>99</v>
      </c>
    </row>
    <row r="27" spans="1:21" ht="47.25" x14ac:dyDescent="0.25">
      <c r="A27" s="95" t="s">
        <v>183</v>
      </c>
      <c r="B27" s="74" t="s">
        <v>120</v>
      </c>
      <c r="C27" s="56" t="s">
        <v>58</v>
      </c>
      <c r="D27" s="85" t="s">
        <v>67</v>
      </c>
      <c r="E27" s="85" t="s">
        <v>72</v>
      </c>
      <c r="F27" s="98" t="s">
        <v>107</v>
      </c>
      <c r="G27" s="56">
        <v>244</v>
      </c>
      <c r="H27" s="82"/>
      <c r="I27" s="86"/>
      <c r="J27" s="86"/>
      <c r="K27" s="86"/>
      <c r="L27" s="86">
        <f t="shared" si="0"/>
        <v>0</v>
      </c>
      <c r="M27" s="86"/>
      <c r="N27" s="86"/>
      <c r="O27" s="86"/>
      <c r="P27" s="86">
        <f t="shared" si="1"/>
        <v>0</v>
      </c>
      <c r="Q27" s="87"/>
      <c r="R27" s="87"/>
      <c r="S27" s="87"/>
      <c r="T27" s="86">
        <f t="shared" si="2"/>
        <v>0</v>
      </c>
      <c r="U27" s="181" t="s">
        <v>113</v>
      </c>
    </row>
    <row r="28" spans="1:21" ht="47.25" x14ac:dyDescent="0.25">
      <c r="A28" s="95" t="s">
        <v>184</v>
      </c>
      <c r="B28" s="74" t="s">
        <v>121</v>
      </c>
      <c r="C28" s="56" t="s">
        <v>58</v>
      </c>
      <c r="D28" s="85" t="s">
        <v>67</v>
      </c>
      <c r="E28" s="85" t="s">
        <v>72</v>
      </c>
      <c r="F28" s="98" t="s">
        <v>108</v>
      </c>
      <c r="G28" s="56">
        <v>244</v>
      </c>
      <c r="H28" s="82"/>
      <c r="I28" s="86"/>
      <c r="J28" s="86"/>
      <c r="K28" s="86"/>
      <c r="L28" s="86">
        <f t="shared" si="0"/>
        <v>0</v>
      </c>
      <c r="M28" s="86"/>
      <c r="N28" s="86"/>
      <c r="O28" s="86"/>
      <c r="P28" s="86">
        <f t="shared" si="1"/>
        <v>0</v>
      </c>
      <c r="Q28" s="87"/>
      <c r="R28" s="87"/>
      <c r="S28" s="87"/>
      <c r="T28" s="86">
        <f t="shared" si="2"/>
        <v>0</v>
      </c>
      <c r="U28" s="182"/>
    </row>
    <row r="29" spans="1:21" ht="47.25" x14ac:dyDescent="0.25">
      <c r="A29" s="95" t="s">
        <v>185</v>
      </c>
      <c r="B29" s="74" t="s">
        <v>122</v>
      </c>
      <c r="C29" s="56" t="s">
        <v>58</v>
      </c>
      <c r="D29" s="85" t="s">
        <v>67</v>
      </c>
      <c r="E29" s="85" t="s">
        <v>72</v>
      </c>
      <c r="F29" s="98" t="s">
        <v>109</v>
      </c>
      <c r="G29" s="56">
        <v>244</v>
      </c>
      <c r="H29" s="82"/>
      <c r="I29" s="86"/>
      <c r="J29" s="86"/>
      <c r="K29" s="86"/>
      <c r="L29" s="86">
        <f t="shared" si="0"/>
        <v>0</v>
      </c>
      <c r="M29" s="86"/>
      <c r="N29" s="86"/>
      <c r="O29" s="86"/>
      <c r="P29" s="86">
        <f t="shared" si="1"/>
        <v>0</v>
      </c>
      <c r="Q29" s="87"/>
      <c r="R29" s="87"/>
      <c r="S29" s="87"/>
      <c r="T29" s="86">
        <f t="shared" si="2"/>
        <v>0</v>
      </c>
      <c r="U29" s="182"/>
    </row>
    <row r="30" spans="1:21" ht="63" x14ac:dyDescent="0.25">
      <c r="A30" s="95" t="s">
        <v>186</v>
      </c>
      <c r="B30" s="74" t="s">
        <v>123</v>
      </c>
      <c r="C30" s="56" t="s">
        <v>58</v>
      </c>
      <c r="D30" s="85" t="s">
        <v>67</v>
      </c>
      <c r="E30" s="85" t="s">
        <v>72</v>
      </c>
      <c r="F30" s="98" t="s">
        <v>110</v>
      </c>
      <c r="G30" s="56">
        <v>244</v>
      </c>
      <c r="H30" s="82"/>
      <c r="I30" s="86"/>
      <c r="J30" s="86"/>
      <c r="K30" s="86"/>
      <c r="L30" s="86">
        <f t="shared" si="0"/>
        <v>0</v>
      </c>
      <c r="M30" s="86"/>
      <c r="N30" s="86"/>
      <c r="O30" s="86"/>
      <c r="P30" s="86">
        <f t="shared" si="1"/>
        <v>0</v>
      </c>
      <c r="Q30" s="87"/>
      <c r="R30" s="87"/>
      <c r="S30" s="87"/>
      <c r="T30" s="86">
        <f t="shared" si="2"/>
        <v>0</v>
      </c>
      <c r="U30" s="183"/>
    </row>
    <row r="31" spans="1:21" ht="15.75" customHeight="1" x14ac:dyDescent="0.25">
      <c r="A31" s="195" t="s">
        <v>187</v>
      </c>
      <c r="B31" s="180" t="s">
        <v>124</v>
      </c>
      <c r="C31" s="196" t="s">
        <v>58</v>
      </c>
      <c r="D31" s="56" t="s">
        <v>67</v>
      </c>
      <c r="E31" s="85" t="s">
        <v>125</v>
      </c>
      <c r="F31" s="98" t="s">
        <v>111</v>
      </c>
      <c r="G31" s="56">
        <v>244</v>
      </c>
      <c r="H31" s="129"/>
      <c r="I31" s="86"/>
      <c r="J31" s="86"/>
      <c r="K31" s="86"/>
      <c r="L31" s="86">
        <f t="shared" si="0"/>
        <v>0</v>
      </c>
      <c r="M31" s="86"/>
      <c r="N31" s="86"/>
      <c r="O31" s="86"/>
      <c r="P31" s="86">
        <f t="shared" si="1"/>
        <v>0</v>
      </c>
      <c r="Q31" s="87"/>
      <c r="R31" s="87"/>
      <c r="S31" s="87"/>
      <c r="T31" s="86">
        <f t="shared" si="2"/>
        <v>0</v>
      </c>
      <c r="U31" s="180" t="s">
        <v>114</v>
      </c>
    </row>
    <row r="32" spans="1:21" ht="104.25" customHeight="1" x14ac:dyDescent="0.25">
      <c r="A32" s="195"/>
      <c r="B32" s="180"/>
      <c r="C32" s="196"/>
      <c r="D32" s="56" t="s">
        <v>67</v>
      </c>
      <c r="E32" s="85" t="s">
        <v>125</v>
      </c>
      <c r="F32" s="98" t="s">
        <v>112</v>
      </c>
      <c r="G32" s="56">
        <v>244</v>
      </c>
      <c r="H32" s="129"/>
      <c r="I32" s="86"/>
      <c r="J32" s="86"/>
      <c r="K32" s="86"/>
      <c r="L32" s="86">
        <f t="shared" si="0"/>
        <v>0</v>
      </c>
      <c r="M32" s="86"/>
      <c r="N32" s="86"/>
      <c r="O32" s="86"/>
      <c r="P32" s="86">
        <f t="shared" si="1"/>
        <v>0</v>
      </c>
      <c r="Q32" s="87"/>
      <c r="R32" s="87"/>
      <c r="S32" s="87"/>
      <c r="T32" s="86">
        <f t="shared" si="2"/>
        <v>0</v>
      </c>
      <c r="U32" s="180"/>
    </row>
    <row r="33" spans="1:21" ht="129" customHeight="1" x14ac:dyDescent="0.25">
      <c r="A33" s="67" t="s">
        <v>188</v>
      </c>
      <c r="B33" s="76" t="s">
        <v>194</v>
      </c>
      <c r="C33" s="84" t="s">
        <v>58</v>
      </c>
      <c r="D33" s="84" t="s">
        <v>67</v>
      </c>
      <c r="E33" s="133" t="s">
        <v>68</v>
      </c>
      <c r="F33" s="134" t="s">
        <v>128</v>
      </c>
      <c r="G33" s="84">
        <v>814</v>
      </c>
      <c r="H33" s="82"/>
      <c r="I33" s="83"/>
      <c r="J33" s="83"/>
      <c r="K33" s="83"/>
      <c r="L33" s="86">
        <f t="shared" si="0"/>
        <v>0</v>
      </c>
      <c r="M33" s="83"/>
      <c r="N33" s="83"/>
      <c r="O33" s="83"/>
      <c r="P33" s="86">
        <f t="shared" si="1"/>
        <v>0</v>
      </c>
      <c r="Q33" s="90"/>
      <c r="R33" s="90"/>
      <c r="S33" s="90"/>
      <c r="T33" s="86">
        <f t="shared" si="2"/>
        <v>0</v>
      </c>
      <c r="U33" s="76" t="s">
        <v>106</v>
      </c>
    </row>
    <row r="34" spans="1:21" ht="111.75" customHeight="1" x14ac:dyDescent="0.25">
      <c r="A34" s="67" t="s">
        <v>189</v>
      </c>
      <c r="B34" s="76" t="s">
        <v>134</v>
      </c>
      <c r="C34" s="84" t="s">
        <v>58</v>
      </c>
      <c r="D34" s="56" t="s">
        <v>67</v>
      </c>
      <c r="E34" s="85" t="s">
        <v>68</v>
      </c>
      <c r="F34" s="98" t="s">
        <v>129</v>
      </c>
      <c r="G34" s="56">
        <v>814</v>
      </c>
      <c r="H34" s="82"/>
      <c r="I34" s="83"/>
      <c r="J34" s="83"/>
      <c r="K34" s="83"/>
      <c r="L34" s="86">
        <f t="shared" si="0"/>
        <v>0</v>
      </c>
      <c r="M34" s="83"/>
      <c r="N34" s="83"/>
      <c r="O34" s="83"/>
      <c r="P34" s="86">
        <f t="shared" si="1"/>
        <v>0</v>
      </c>
      <c r="Q34" s="90"/>
      <c r="R34" s="90"/>
      <c r="S34" s="90"/>
      <c r="T34" s="86">
        <f t="shared" si="2"/>
        <v>0</v>
      </c>
      <c r="U34" s="75" t="s">
        <v>135</v>
      </c>
    </row>
    <row r="35" spans="1:21" ht="64.5" customHeight="1" x14ac:dyDescent="0.25">
      <c r="A35" s="97" t="s">
        <v>190</v>
      </c>
      <c r="B35" s="74" t="s">
        <v>130</v>
      </c>
      <c r="C35" s="56" t="s">
        <v>58</v>
      </c>
      <c r="D35" s="56" t="s">
        <v>67</v>
      </c>
      <c r="E35" s="56" t="s">
        <v>72</v>
      </c>
      <c r="F35" s="98" t="s">
        <v>109</v>
      </c>
      <c r="G35" s="56">
        <v>244</v>
      </c>
      <c r="H35" s="82"/>
      <c r="I35" s="73"/>
      <c r="J35" s="73"/>
      <c r="K35" s="73"/>
      <c r="L35" s="86">
        <f t="shared" si="0"/>
        <v>0</v>
      </c>
      <c r="M35" s="73"/>
      <c r="N35" s="73"/>
      <c r="O35" s="73"/>
      <c r="P35" s="86">
        <f t="shared" si="1"/>
        <v>0</v>
      </c>
      <c r="Q35" s="70"/>
      <c r="R35" s="70"/>
      <c r="S35" s="70"/>
      <c r="T35" s="86">
        <f t="shared" si="2"/>
        <v>0</v>
      </c>
      <c r="U35" s="124" t="s">
        <v>113</v>
      </c>
    </row>
    <row r="36" spans="1:21" ht="52.5" customHeight="1" x14ac:dyDescent="0.25">
      <c r="A36" s="113" t="s">
        <v>191</v>
      </c>
      <c r="B36" s="111" t="s">
        <v>131</v>
      </c>
      <c r="C36" s="114" t="s">
        <v>58</v>
      </c>
      <c r="D36" s="126" t="s">
        <v>67</v>
      </c>
      <c r="E36" s="126" t="s">
        <v>72</v>
      </c>
      <c r="F36" s="130" t="s">
        <v>107</v>
      </c>
      <c r="G36" s="114">
        <v>244</v>
      </c>
      <c r="H36" s="127"/>
      <c r="I36" s="124"/>
      <c r="J36" s="124"/>
      <c r="K36" s="124"/>
      <c r="L36" s="86">
        <f t="shared" si="0"/>
        <v>0</v>
      </c>
      <c r="M36" s="73"/>
      <c r="N36" s="73"/>
      <c r="O36" s="73"/>
      <c r="P36" s="86">
        <f t="shared" si="1"/>
        <v>0</v>
      </c>
      <c r="Q36" s="70"/>
      <c r="R36" s="70"/>
      <c r="S36" s="70"/>
      <c r="T36" s="86">
        <f t="shared" si="2"/>
        <v>0</v>
      </c>
      <c r="U36" s="73"/>
    </row>
    <row r="37" spans="1:21" ht="55.5" customHeight="1" x14ac:dyDescent="0.25">
      <c r="A37" s="113" t="s">
        <v>195</v>
      </c>
      <c r="B37" s="111" t="s">
        <v>202</v>
      </c>
      <c r="C37" s="114" t="s">
        <v>58</v>
      </c>
      <c r="D37" s="126" t="s">
        <v>67</v>
      </c>
      <c r="E37" s="126" t="s">
        <v>68</v>
      </c>
      <c r="F37" s="130" t="s">
        <v>198</v>
      </c>
      <c r="G37" s="114">
        <v>811</v>
      </c>
      <c r="H37" s="131"/>
      <c r="I37" s="124"/>
      <c r="J37" s="124"/>
      <c r="K37" s="124"/>
      <c r="L37" s="86">
        <f t="shared" si="0"/>
        <v>0</v>
      </c>
      <c r="M37" s="73"/>
      <c r="N37" s="73"/>
      <c r="O37" s="73"/>
      <c r="P37" s="86">
        <f t="shared" si="1"/>
        <v>0</v>
      </c>
      <c r="Q37" s="70"/>
      <c r="R37" s="70"/>
      <c r="S37" s="70"/>
      <c r="T37" s="86">
        <f t="shared" si="2"/>
        <v>0</v>
      </c>
      <c r="U37" s="128"/>
    </row>
    <row r="38" spans="1:21" ht="67.5" customHeight="1" x14ac:dyDescent="0.25">
      <c r="A38" s="94" t="s">
        <v>196</v>
      </c>
      <c r="B38" s="111" t="s">
        <v>203</v>
      </c>
      <c r="C38" s="114" t="s">
        <v>58</v>
      </c>
      <c r="D38" s="56" t="s">
        <v>67</v>
      </c>
      <c r="E38" s="85" t="s">
        <v>125</v>
      </c>
      <c r="F38" s="98" t="s">
        <v>193</v>
      </c>
      <c r="G38" s="56">
        <v>244</v>
      </c>
      <c r="H38" s="131"/>
      <c r="I38" s="124"/>
      <c r="J38" s="124"/>
      <c r="K38" s="124"/>
      <c r="L38" s="86">
        <f t="shared" si="0"/>
        <v>0</v>
      </c>
      <c r="M38" s="73"/>
      <c r="N38" s="73"/>
      <c r="O38" s="73"/>
      <c r="P38" s="86">
        <f t="shared" si="1"/>
        <v>0</v>
      </c>
      <c r="Q38" s="70"/>
      <c r="R38" s="70"/>
      <c r="S38" s="70"/>
      <c r="T38" s="86">
        <f t="shared" si="2"/>
        <v>0</v>
      </c>
      <c r="U38" s="80"/>
    </row>
    <row r="39" spans="1:21" ht="113.25" customHeight="1" x14ac:dyDescent="0.25">
      <c r="A39" s="135" t="s">
        <v>200</v>
      </c>
      <c r="B39" s="111" t="s">
        <v>204</v>
      </c>
      <c r="C39" s="114" t="s">
        <v>58</v>
      </c>
      <c r="D39" s="126" t="s">
        <v>67</v>
      </c>
      <c r="E39" s="126" t="s">
        <v>72</v>
      </c>
      <c r="F39" s="136" t="s">
        <v>201</v>
      </c>
      <c r="G39" s="135">
        <v>244</v>
      </c>
      <c r="H39" s="137"/>
      <c r="I39" s="124"/>
      <c r="J39" s="124"/>
      <c r="K39" s="124"/>
      <c r="L39" s="86">
        <f t="shared" si="0"/>
        <v>0</v>
      </c>
      <c r="M39" s="124"/>
      <c r="N39" s="124"/>
      <c r="O39" s="124"/>
      <c r="P39" s="86">
        <f t="shared" si="1"/>
        <v>0</v>
      </c>
      <c r="Q39" s="91"/>
      <c r="R39" s="91"/>
      <c r="S39" s="91"/>
      <c r="T39" s="86">
        <f t="shared" si="2"/>
        <v>0</v>
      </c>
      <c r="U39" s="132"/>
    </row>
    <row r="40" spans="1:21" ht="132.75" customHeight="1" x14ac:dyDescent="0.25">
      <c r="A40" s="140" t="s">
        <v>209</v>
      </c>
      <c r="B40" s="141" t="s">
        <v>211</v>
      </c>
      <c r="C40" s="142" t="s">
        <v>58</v>
      </c>
      <c r="D40" s="143" t="s">
        <v>67</v>
      </c>
      <c r="E40" s="143" t="s">
        <v>69</v>
      </c>
      <c r="F40" s="144" t="s">
        <v>210</v>
      </c>
      <c r="G40" s="140">
        <v>244</v>
      </c>
      <c r="H40" s="145"/>
      <c r="I40" s="146"/>
      <c r="J40" s="240">
        <v>0</v>
      </c>
      <c r="K40" s="146"/>
      <c r="L40" s="147">
        <f t="shared" si="0"/>
        <v>0</v>
      </c>
      <c r="M40" s="146"/>
      <c r="N40" s="146"/>
      <c r="O40" s="146"/>
      <c r="P40" s="147">
        <f t="shared" si="1"/>
        <v>0</v>
      </c>
      <c r="Q40" s="146"/>
      <c r="R40" s="146"/>
      <c r="S40" s="146"/>
      <c r="T40" s="147">
        <f t="shared" si="2"/>
        <v>0</v>
      </c>
      <c r="U40" s="148"/>
    </row>
    <row r="41" spans="1:21" s="139" customFormat="1" ht="34.5" customHeight="1" x14ac:dyDescent="0.25">
      <c r="A41" s="140" t="s">
        <v>212</v>
      </c>
      <c r="B41" s="141" t="s">
        <v>216</v>
      </c>
      <c r="C41" s="142" t="s">
        <v>58</v>
      </c>
      <c r="D41" s="143" t="s">
        <v>67</v>
      </c>
      <c r="E41" s="143" t="s">
        <v>69</v>
      </c>
      <c r="F41" s="144" t="s">
        <v>213</v>
      </c>
      <c r="G41" s="140">
        <v>811</v>
      </c>
      <c r="H41" s="145"/>
      <c r="I41" s="146"/>
      <c r="J41" s="240">
        <v>0</v>
      </c>
      <c r="K41" s="146"/>
      <c r="L41" s="147">
        <f t="shared" ref="L41" si="3">SUM(I41:K41)</f>
        <v>0</v>
      </c>
      <c r="M41" s="146"/>
      <c r="N41" s="146"/>
      <c r="O41" s="146"/>
      <c r="P41" s="147">
        <f t="shared" ref="P41" si="4">SUM(M41:O41)</f>
        <v>0</v>
      </c>
      <c r="Q41" s="146"/>
      <c r="R41" s="146"/>
      <c r="S41" s="146"/>
      <c r="T41" s="147">
        <f t="shared" ref="T41" si="5">SUM(Q41:S41)</f>
        <v>0</v>
      </c>
      <c r="U41" s="148"/>
    </row>
    <row r="42" spans="1:21" s="139" customFormat="1" ht="51" customHeight="1" x14ac:dyDescent="0.25">
      <c r="A42" s="140" t="s">
        <v>214</v>
      </c>
      <c r="B42" s="141" t="s">
        <v>217</v>
      </c>
      <c r="C42" s="142" t="s">
        <v>58</v>
      </c>
      <c r="D42" s="143" t="s">
        <v>67</v>
      </c>
      <c r="E42" s="143" t="s">
        <v>68</v>
      </c>
      <c r="F42" s="144" t="s">
        <v>215</v>
      </c>
      <c r="G42" s="140">
        <v>811</v>
      </c>
      <c r="H42" s="145"/>
      <c r="I42" s="146"/>
      <c r="J42" s="149"/>
      <c r="K42" s="150">
        <v>914.54169999999999</v>
      </c>
      <c r="L42" s="147">
        <f t="shared" ref="L42" si="6">SUM(I42:K42)</f>
        <v>914.54169999999999</v>
      </c>
      <c r="M42" s="146"/>
      <c r="N42" s="146"/>
      <c r="O42" s="146"/>
      <c r="P42" s="147">
        <f t="shared" ref="P42" si="7">SUM(M42:O42)</f>
        <v>0</v>
      </c>
      <c r="Q42" s="146"/>
      <c r="R42" s="146"/>
      <c r="S42" s="146"/>
      <c r="T42" s="147">
        <f t="shared" ref="T42" si="8">SUM(Q42:S42)</f>
        <v>0</v>
      </c>
      <c r="U42" s="148"/>
    </row>
    <row r="43" spans="1:21" ht="79.5" customHeight="1" x14ac:dyDescent="0.25">
      <c r="A43" s="135" t="s">
        <v>214</v>
      </c>
      <c r="B43" s="154" t="s">
        <v>219</v>
      </c>
      <c r="C43" s="114" t="s">
        <v>58</v>
      </c>
      <c r="D43" s="126" t="s">
        <v>67</v>
      </c>
      <c r="E43" s="126" t="s">
        <v>68</v>
      </c>
      <c r="F43" s="136" t="s">
        <v>218</v>
      </c>
      <c r="G43" s="135">
        <v>244</v>
      </c>
      <c r="H43" s="137"/>
      <c r="I43" s="124"/>
      <c r="J43" s="240">
        <v>13713.897999999999</v>
      </c>
      <c r="K43" s="241"/>
      <c r="L43" s="86">
        <f t="shared" ref="L43" si="9">SUM(I43:K43)</f>
        <v>13713.897999999999</v>
      </c>
      <c r="M43" s="124"/>
      <c r="N43" s="124"/>
      <c r="O43" s="124"/>
      <c r="P43" s="86">
        <f t="shared" ref="P43" si="10">SUM(M43:O43)</f>
        <v>0</v>
      </c>
      <c r="Q43" s="124"/>
      <c r="R43" s="124"/>
      <c r="S43" s="124"/>
      <c r="T43" s="86">
        <f t="shared" ref="T43" si="11">SUM(Q43:S43)</f>
        <v>0</v>
      </c>
      <c r="U43" s="132"/>
    </row>
    <row r="44" spans="1:21" ht="67.5" customHeight="1" x14ac:dyDescent="0.25">
      <c r="A44" s="242" t="s">
        <v>214</v>
      </c>
      <c r="B44" s="181" t="s">
        <v>221</v>
      </c>
      <c r="C44" s="114" t="s">
        <v>58</v>
      </c>
      <c r="D44" s="126" t="s">
        <v>67</v>
      </c>
      <c r="E44" s="126" t="s">
        <v>68</v>
      </c>
      <c r="F44" s="136" t="s">
        <v>220</v>
      </c>
      <c r="G44" s="135">
        <v>244</v>
      </c>
      <c r="H44" s="137"/>
      <c r="I44" s="124"/>
      <c r="J44" s="240">
        <v>1000</v>
      </c>
      <c r="K44" s="241"/>
      <c r="L44" s="86">
        <f t="shared" ref="L44" si="12">SUM(I44:K44)</f>
        <v>1000</v>
      </c>
      <c r="M44" s="124"/>
      <c r="N44" s="124"/>
      <c r="O44" s="124"/>
      <c r="P44" s="86">
        <f t="shared" ref="P44" si="13">SUM(M44:O44)</f>
        <v>0</v>
      </c>
      <c r="Q44" s="124"/>
      <c r="R44" s="124"/>
      <c r="S44" s="124"/>
      <c r="T44" s="86">
        <f t="shared" ref="T44" si="14">SUM(Q44:S44)</f>
        <v>0</v>
      </c>
      <c r="U44" s="132"/>
    </row>
    <row r="45" spans="1:21" ht="74.25" customHeight="1" x14ac:dyDescent="0.25">
      <c r="A45" s="243"/>
      <c r="B45" s="183"/>
      <c r="C45" s="114" t="s">
        <v>58</v>
      </c>
      <c r="D45" s="126" t="s">
        <v>67</v>
      </c>
      <c r="E45" s="126" t="s">
        <v>68</v>
      </c>
      <c r="F45" s="136" t="s">
        <v>108</v>
      </c>
      <c r="G45" s="135">
        <v>244</v>
      </c>
      <c r="H45" s="137"/>
      <c r="I45" s="124"/>
      <c r="J45" s="240"/>
      <c r="K45" s="244">
        <v>603.58399999999995</v>
      </c>
      <c r="L45" s="86">
        <f t="shared" ref="L45" si="15">SUM(I45:K45)</f>
        <v>603.58399999999995</v>
      </c>
      <c r="M45" s="124"/>
      <c r="N45" s="124"/>
      <c r="O45" s="124"/>
      <c r="P45" s="86">
        <f t="shared" ref="P45" si="16">SUM(M45:O45)</f>
        <v>0</v>
      </c>
      <c r="Q45" s="124"/>
      <c r="R45" s="124"/>
      <c r="S45" s="124"/>
      <c r="T45" s="86">
        <f t="shared" ref="T45" si="17">SUM(Q45:S45)</f>
        <v>0</v>
      </c>
      <c r="U45" s="132"/>
    </row>
    <row r="46" spans="1:21" ht="77.25" customHeight="1" x14ac:dyDescent="0.25">
      <c r="A46" s="135" t="s">
        <v>214</v>
      </c>
      <c r="B46" s="154" t="s">
        <v>222</v>
      </c>
      <c r="C46" s="114" t="s">
        <v>58</v>
      </c>
      <c r="D46" s="126" t="s">
        <v>67</v>
      </c>
      <c r="E46" s="126" t="s">
        <v>72</v>
      </c>
      <c r="F46" s="136" t="s">
        <v>223</v>
      </c>
      <c r="G46" s="135">
        <v>811</v>
      </c>
      <c r="H46" s="137"/>
      <c r="I46" s="124"/>
      <c r="J46" s="240">
        <v>7000</v>
      </c>
      <c r="K46" s="244"/>
      <c r="L46" s="86">
        <f t="shared" ref="L46" si="18">SUM(I46:K46)</f>
        <v>7000</v>
      </c>
      <c r="M46" s="124"/>
      <c r="N46" s="124"/>
      <c r="O46" s="124"/>
      <c r="P46" s="86">
        <f t="shared" ref="P46" si="19">SUM(M46:O46)</f>
        <v>0</v>
      </c>
      <c r="Q46" s="124"/>
      <c r="R46" s="124"/>
      <c r="S46" s="124"/>
      <c r="T46" s="86">
        <f t="shared" ref="T46" si="20">SUM(Q46:S46)</f>
        <v>0</v>
      </c>
      <c r="U46" s="132"/>
    </row>
    <row r="47" spans="1:21" ht="53.25" customHeight="1" x14ac:dyDescent="0.25">
      <c r="A47" s="94"/>
      <c r="B47" s="197" t="s">
        <v>205</v>
      </c>
      <c r="C47" s="197"/>
      <c r="D47" s="197"/>
      <c r="E47" s="197"/>
      <c r="F47" s="197"/>
      <c r="G47" s="197"/>
      <c r="H47" s="197"/>
      <c r="I47" s="73"/>
      <c r="J47" s="73"/>
      <c r="K47" s="73"/>
      <c r="L47" s="86">
        <f t="shared" si="0"/>
        <v>0</v>
      </c>
      <c r="M47" s="73"/>
      <c r="N47" s="73"/>
      <c r="O47" s="73"/>
      <c r="P47" s="86">
        <f t="shared" si="1"/>
        <v>0</v>
      </c>
      <c r="Q47" s="70"/>
      <c r="R47" s="70"/>
      <c r="S47" s="70"/>
      <c r="T47" s="86">
        <f t="shared" si="2"/>
        <v>0</v>
      </c>
      <c r="U47" s="132"/>
    </row>
    <row r="48" spans="1:21" ht="20.25" customHeight="1" x14ac:dyDescent="0.25">
      <c r="A48" s="195" t="s">
        <v>60</v>
      </c>
      <c r="B48" s="180" t="s">
        <v>206</v>
      </c>
      <c r="C48" s="196" t="s">
        <v>58</v>
      </c>
      <c r="D48" s="85" t="s">
        <v>67</v>
      </c>
      <c r="E48" s="85" t="s">
        <v>69</v>
      </c>
      <c r="F48" s="98" t="s">
        <v>197</v>
      </c>
      <c r="G48" s="56">
        <v>244</v>
      </c>
      <c r="H48" s="129"/>
      <c r="I48" s="73"/>
      <c r="J48" s="73"/>
      <c r="K48" s="73"/>
      <c r="L48" s="86">
        <f t="shared" si="0"/>
        <v>0</v>
      </c>
      <c r="M48" s="73"/>
      <c r="N48" s="73"/>
      <c r="O48" s="73"/>
      <c r="P48" s="86">
        <f t="shared" si="1"/>
        <v>0</v>
      </c>
      <c r="Q48" s="70"/>
      <c r="R48" s="70"/>
      <c r="S48" s="70"/>
      <c r="T48" s="86">
        <f t="shared" si="2"/>
        <v>0</v>
      </c>
      <c r="U48" s="132"/>
    </row>
    <row r="49" spans="1:21" ht="93.75" customHeight="1" x14ac:dyDescent="0.25">
      <c r="A49" s="195"/>
      <c r="B49" s="180"/>
      <c r="C49" s="196"/>
      <c r="D49" s="85" t="s">
        <v>67</v>
      </c>
      <c r="E49" s="85" t="s">
        <v>69</v>
      </c>
      <c r="F49" s="98" t="s">
        <v>197</v>
      </c>
      <c r="G49" s="56">
        <v>853</v>
      </c>
      <c r="H49" s="129"/>
      <c r="I49" s="73"/>
      <c r="J49" s="73"/>
      <c r="K49" s="73"/>
      <c r="L49" s="86">
        <f t="shared" si="0"/>
        <v>0</v>
      </c>
      <c r="M49" s="73"/>
      <c r="N49" s="73"/>
      <c r="O49" s="73"/>
      <c r="P49" s="86">
        <f t="shared" si="1"/>
        <v>0</v>
      </c>
      <c r="Q49" s="70"/>
      <c r="R49" s="70"/>
      <c r="S49" s="70"/>
      <c r="T49" s="86">
        <f t="shared" si="2"/>
        <v>0</v>
      </c>
      <c r="U49" s="132"/>
    </row>
    <row r="50" spans="1:21" x14ac:dyDescent="0.25">
      <c r="F50" s="53" t="s">
        <v>16</v>
      </c>
      <c r="H50" s="125">
        <f>I8+M8+Q8</f>
        <v>0</v>
      </c>
    </row>
    <row r="51" spans="1:21" x14ac:dyDescent="0.25">
      <c r="F51" s="53" t="s">
        <v>17</v>
      </c>
      <c r="H51" s="125">
        <f>J8+N8+R8</f>
        <v>195163.89799999999</v>
      </c>
    </row>
    <row r="52" spans="1:21" x14ac:dyDescent="0.25">
      <c r="F52" s="53" t="s">
        <v>15</v>
      </c>
      <c r="H52" s="125">
        <f>K8+O8+S8</f>
        <v>20205.725699999999</v>
      </c>
    </row>
    <row r="53" spans="1:21" x14ac:dyDescent="0.25">
      <c r="H53" s="125">
        <f>SUM(H50:H52)</f>
        <v>215369.6237</v>
      </c>
    </row>
  </sheetData>
  <mergeCells count="46">
    <mergeCell ref="A48:A49"/>
    <mergeCell ref="B48:B49"/>
    <mergeCell ref="C48:C49"/>
    <mergeCell ref="A17:A18"/>
    <mergeCell ref="A31:A32"/>
    <mergeCell ref="B31:B32"/>
    <mergeCell ref="C31:C32"/>
    <mergeCell ref="B47:H47"/>
    <mergeCell ref="B17:B18"/>
    <mergeCell ref="C17:C18"/>
    <mergeCell ref="A44:A45"/>
    <mergeCell ref="B44:B45"/>
    <mergeCell ref="A13:A16"/>
    <mergeCell ref="I5:I6"/>
    <mergeCell ref="Q5:Q6"/>
    <mergeCell ref="R5:R6"/>
    <mergeCell ref="K5:K6"/>
    <mergeCell ref="M5:M6"/>
    <mergeCell ref="P5:P6"/>
    <mergeCell ref="O5:O6"/>
    <mergeCell ref="L5:L6"/>
    <mergeCell ref="N5:N6"/>
    <mergeCell ref="U31:U32"/>
    <mergeCell ref="U27:U30"/>
    <mergeCell ref="M4:P4"/>
    <mergeCell ref="B19:H19"/>
    <mergeCell ref="S5:S6"/>
    <mergeCell ref="T5:T6"/>
    <mergeCell ref="I4:L4"/>
    <mergeCell ref="U3:U6"/>
    <mergeCell ref="U13:U16"/>
    <mergeCell ref="U17:U18"/>
    <mergeCell ref="B13:B16"/>
    <mergeCell ref="C13:C16"/>
    <mergeCell ref="H3:H6"/>
    <mergeCell ref="A1:U1"/>
    <mergeCell ref="A2:U2"/>
    <mergeCell ref="I3:T3"/>
    <mergeCell ref="B10:H10"/>
    <mergeCell ref="B9:H9"/>
    <mergeCell ref="B3:B6"/>
    <mergeCell ref="A3:A6"/>
    <mergeCell ref="D3:G5"/>
    <mergeCell ref="C3:C6"/>
    <mergeCell ref="Q4:T4"/>
    <mergeCell ref="J5:J6"/>
  </mergeCells>
  <phoneticPr fontId="6" type="noConversion"/>
  <printOptions horizontalCentered="1"/>
  <pageMargins left="0.15748031496062992" right="0.15748031496062992" top="0.15748031496062992" bottom="0.35433070866141736" header="0.15748031496062992" footer="0.19685039370078741"/>
  <pageSetup paperSize="9" scale="48" fitToHeight="3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P11"/>
  <sheetViews>
    <sheetView view="pageBreakPreview" topLeftCell="B7" zoomScale="50" zoomScaleNormal="50" workbookViewId="0">
      <selection activeCell="N9" sqref="N9"/>
    </sheetView>
  </sheetViews>
  <sheetFormatPr defaultColWidth="7.7109375" defaultRowHeight="39" customHeight="1" x14ac:dyDescent="0.4"/>
  <cols>
    <col min="1" max="1" width="8.140625" style="21" customWidth="1"/>
    <col min="2" max="2" width="86.28515625" style="38" customWidth="1"/>
    <col min="3" max="3" width="25.5703125" style="38" customWidth="1"/>
    <col min="4" max="4" width="55.28515625" style="38" customWidth="1"/>
    <col min="5" max="5" width="21.5703125" style="38" customWidth="1"/>
    <col min="6" max="7" width="23.7109375" style="38" customWidth="1"/>
    <col min="8" max="8" width="23.28515625" style="38" customWidth="1"/>
    <col min="9" max="14" width="24.28515625" style="38" customWidth="1"/>
    <col min="15" max="15" width="20.85546875" style="22" customWidth="1"/>
    <col min="16" max="16" width="22" style="22" customWidth="1"/>
    <col min="17" max="29" width="9.140625" style="22" customWidth="1"/>
    <col min="30" max="255" width="9.140625" style="38" customWidth="1"/>
    <col min="256" max="16384" width="7.7109375" style="38"/>
  </cols>
  <sheetData>
    <row r="1" spans="1:42" ht="87.75" customHeight="1" x14ac:dyDescent="0.4">
      <c r="E1" s="158" t="s">
        <v>139</v>
      </c>
      <c r="F1" s="158"/>
      <c r="G1" s="158"/>
      <c r="H1" s="158"/>
      <c r="I1" s="158"/>
      <c r="J1" s="158"/>
      <c r="K1" s="158"/>
      <c r="L1" s="158"/>
      <c r="M1" s="158"/>
      <c r="N1" s="158"/>
      <c r="O1" s="158"/>
      <c r="P1" s="158"/>
      <c r="R1" s="204"/>
      <c r="S1" s="204"/>
    </row>
    <row r="2" spans="1:42" ht="70.5" customHeight="1" x14ac:dyDescent="0.4">
      <c r="A2" s="159" t="s">
        <v>208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</row>
    <row r="3" spans="1:42" ht="132" customHeight="1" x14ac:dyDescent="0.4">
      <c r="A3" s="205" t="s">
        <v>140</v>
      </c>
      <c r="B3" s="205" t="s">
        <v>141</v>
      </c>
      <c r="C3" s="205" t="s">
        <v>142</v>
      </c>
      <c r="D3" s="205" t="s">
        <v>143</v>
      </c>
      <c r="E3" s="201" t="s">
        <v>144</v>
      </c>
      <c r="F3" s="203"/>
      <c r="G3" s="201" t="s">
        <v>145</v>
      </c>
      <c r="H3" s="202"/>
      <c r="I3" s="202"/>
      <c r="J3" s="202"/>
      <c r="K3" s="202"/>
      <c r="L3" s="202"/>
      <c r="M3" s="202"/>
      <c r="N3" s="203"/>
      <c r="O3" s="205" t="s">
        <v>146</v>
      </c>
      <c r="P3" s="205" t="s">
        <v>147</v>
      </c>
      <c r="Q3" s="207"/>
      <c r="R3" s="208"/>
      <c r="S3" s="208"/>
      <c r="T3" s="208"/>
      <c r="U3" s="208"/>
      <c r="V3" s="208"/>
      <c r="W3" s="208"/>
      <c r="X3" s="208"/>
      <c r="Y3" s="208"/>
      <c r="Z3" s="208"/>
      <c r="AA3" s="208"/>
      <c r="AB3" s="208"/>
      <c r="AC3" s="208"/>
      <c r="AD3" s="208"/>
      <c r="AE3" s="208"/>
      <c r="AF3" s="208"/>
      <c r="AG3" s="208"/>
      <c r="AH3" s="208"/>
      <c r="AI3" s="208"/>
      <c r="AJ3" s="208"/>
      <c r="AK3" s="208"/>
      <c r="AL3" s="208"/>
      <c r="AM3" s="208"/>
      <c r="AN3" s="208"/>
      <c r="AO3" s="208"/>
      <c r="AP3" s="208"/>
    </row>
    <row r="4" spans="1:42" ht="51.75" customHeight="1" x14ac:dyDescent="0.4">
      <c r="A4" s="206"/>
      <c r="B4" s="206"/>
      <c r="C4" s="206"/>
      <c r="D4" s="206"/>
      <c r="E4" s="3" t="s">
        <v>19</v>
      </c>
      <c r="F4" s="3" t="s">
        <v>20</v>
      </c>
      <c r="G4" s="3" t="s">
        <v>148</v>
      </c>
      <c r="H4" s="3" t="s">
        <v>149</v>
      </c>
      <c r="I4" s="3" t="s">
        <v>150</v>
      </c>
      <c r="J4" s="3" t="s">
        <v>115</v>
      </c>
      <c r="K4" s="3" t="s">
        <v>132</v>
      </c>
      <c r="L4" s="3" t="s">
        <v>136</v>
      </c>
      <c r="M4" s="3" t="s">
        <v>138</v>
      </c>
      <c r="N4" s="3" t="s">
        <v>174</v>
      </c>
      <c r="O4" s="206"/>
      <c r="P4" s="206"/>
      <c r="Q4" s="207"/>
      <c r="R4" s="208"/>
      <c r="S4" s="208"/>
      <c r="T4" s="208"/>
      <c r="U4" s="208"/>
      <c r="V4" s="208"/>
      <c r="W4" s="208"/>
      <c r="X4" s="208"/>
      <c r="Y4" s="208"/>
      <c r="Z4" s="208"/>
      <c r="AA4" s="208"/>
      <c r="AB4" s="208"/>
      <c r="AC4" s="208"/>
      <c r="AD4" s="208"/>
      <c r="AE4" s="208"/>
      <c r="AF4" s="208"/>
      <c r="AG4" s="208"/>
      <c r="AH4" s="208"/>
      <c r="AI4" s="208"/>
      <c r="AJ4" s="208"/>
      <c r="AK4" s="208"/>
      <c r="AL4" s="208"/>
      <c r="AM4" s="208"/>
      <c r="AN4" s="208"/>
      <c r="AO4" s="208"/>
      <c r="AP4" s="208"/>
    </row>
    <row r="5" spans="1:42" ht="42.75" customHeight="1" x14ac:dyDescent="0.4">
      <c r="A5" s="209" t="s">
        <v>151</v>
      </c>
      <c r="B5" s="210"/>
      <c r="C5" s="210"/>
      <c r="D5" s="210"/>
      <c r="E5" s="210"/>
      <c r="F5" s="210"/>
      <c r="G5" s="210"/>
      <c r="H5" s="210"/>
      <c r="I5" s="210"/>
      <c r="J5" s="210"/>
      <c r="K5" s="210"/>
      <c r="L5" s="210"/>
      <c r="M5" s="210"/>
      <c r="N5" s="210"/>
      <c r="O5" s="210"/>
      <c r="P5" s="211"/>
      <c r="Q5" s="207"/>
      <c r="R5" s="208"/>
      <c r="S5" s="208"/>
      <c r="T5" s="208"/>
      <c r="U5" s="208"/>
      <c r="V5" s="208"/>
      <c r="W5" s="208"/>
      <c r="X5" s="208"/>
      <c r="Y5" s="208"/>
      <c r="Z5" s="208"/>
      <c r="AA5" s="208"/>
      <c r="AB5" s="208"/>
      <c r="AC5" s="208"/>
      <c r="AD5" s="208"/>
      <c r="AE5" s="208"/>
      <c r="AF5" s="208"/>
      <c r="AG5" s="208"/>
      <c r="AH5" s="208"/>
      <c r="AI5" s="208"/>
      <c r="AJ5" s="208"/>
      <c r="AK5" s="208"/>
      <c r="AL5" s="208"/>
      <c r="AM5" s="208"/>
      <c r="AN5" s="208"/>
      <c r="AO5" s="208"/>
      <c r="AP5" s="208"/>
    </row>
    <row r="6" spans="1:42" ht="39.75" customHeight="1" x14ac:dyDescent="0.4">
      <c r="A6" s="212" t="s">
        <v>63</v>
      </c>
      <c r="B6" s="213"/>
      <c r="C6" s="213"/>
      <c r="D6" s="213"/>
      <c r="E6" s="213"/>
      <c r="F6" s="213"/>
      <c r="G6" s="213"/>
      <c r="H6" s="213"/>
      <c r="I6" s="213"/>
      <c r="J6" s="213"/>
      <c r="K6" s="213"/>
      <c r="L6" s="213"/>
      <c r="M6" s="213"/>
      <c r="N6" s="213"/>
      <c r="O6" s="213"/>
      <c r="P6" s="214"/>
      <c r="Q6" s="207"/>
      <c r="R6" s="208"/>
      <c r="S6" s="208"/>
      <c r="T6" s="208"/>
      <c r="U6" s="208"/>
      <c r="V6" s="208"/>
      <c r="W6" s="208"/>
      <c r="X6" s="208"/>
      <c r="Y6" s="208"/>
      <c r="Z6" s="208"/>
      <c r="AA6" s="208"/>
      <c r="AB6" s="208"/>
      <c r="AC6" s="208"/>
      <c r="AD6" s="208"/>
      <c r="AE6" s="208"/>
      <c r="AF6" s="208"/>
      <c r="AG6" s="208"/>
      <c r="AH6" s="208"/>
      <c r="AI6" s="208"/>
      <c r="AJ6" s="208"/>
      <c r="AK6" s="208"/>
      <c r="AL6" s="208"/>
      <c r="AM6" s="208"/>
      <c r="AN6" s="208"/>
      <c r="AO6" s="208"/>
      <c r="AP6" s="208"/>
    </row>
    <row r="7" spans="1:42" ht="39.75" customHeight="1" x14ac:dyDescent="0.4">
      <c r="A7" s="212" t="s">
        <v>64</v>
      </c>
      <c r="B7" s="213"/>
      <c r="C7" s="213"/>
      <c r="D7" s="213"/>
      <c r="E7" s="213"/>
      <c r="F7" s="213"/>
      <c r="G7" s="213"/>
      <c r="H7" s="213"/>
      <c r="I7" s="213"/>
      <c r="J7" s="213"/>
      <c r="K7" s="213"/>
      <c r="L7" s="213"/>
      <c r="M7" s="213"/>
      <c r="N7" s="213"/>
      <c r="O7" s="213"/>
      <c r="P7" s="214"/>
      <c r="Q7" s="207"/>
      <c r="R7" s="208"/>
      <c r="S7" s="208"/>
      <c r="T7" s="208"/>
      <c r="U7" s="208"/>
      <c r="V7" s="208"/>
      <c r="W7" s="208"/>
      <c r="X7" s="208"/>
      <c r="Y7" s="208"/>
      <c r="Z7" s="208"/>
      <c r="AA7" s="208"/>
      <c r="AB7" s="208"/>
      <c r="AC7" s="208"/>
      <c r="AD7" s="208"/>
      <c r="AE7" s="208"/>
      <c r="AF7" s="208"/>
      <c r="AG7" s="208"/>
      <c r="AH7" s="208"/>
      <c r="AI7" s="208"/>
      <c r="AJ7" s="208"/>
      <c r="AK7" s="208"/>
      <c r="AL7" s="208"/>
      <c r="AM7" s="208"/>
      <c r="AN7" s="208"/>
      <c r="AO7" s="208"/>
      <c r="AP7" s="208"/>
    </row>
    <row r="8" spans="1:42" ht="104.25" customHeight="1" x14ac:dyDescent="0.4">
      <c r="A8" s="39" t="s">
        <v>61</v>
      </c>
      <c r="B8" s="40" t="s">
        <v>152</v>
      </c>
      <c r="C8" s="3" t="s">
        <v>153</v>
      </c>
      <c r="D8" s="3" t="s">
        <v>154</v>
      </c>
      <c r="E8" s="41">
        <v>0</v>
      </c>
      <c r="F8" s="41">
        <v>0</v>
      </c>
      <c r="G8" s="41">
        <v>1</v>
      </c>
      <c r="H8" s="41">
        <v>0</v>
      </c>
      <c r="I8" s="41">
        <v>0</v>
      </c>
      <c r="J8" s="41">
        <v>0</v>
      </c>
      <c r="K8" s="41">
        <v>0</v>
      </c>
      <c r="L8" s="41">
        <v>0</v>
      </c>
      <c r="M8" s="41">
        <v>0</v>
      </c>
      <c r="N8" s="41">
        <v>0</v>
      </c>
      <c r="O8" s="42">
        <v>1</v>
      </c>
      <c r="P8" s="3">
        <v>100</v>
      </c>
      <c r="Q8" s="207"/>
      <c r="R8" s="208"/>
      <c r="S8" s="208"/>
      <c r="T8" s="208"/>
      <c r="U8" s="208"/>
      <c r="V8" s="208"/>
      <c r="W8" s="208"/>
      <c r="X8" s="208"/>
      <c r="Y8" s="208"/>
      <c r="Z8" s="208"/>
      <c r="AA8" s="208"/>
      <c r="AB8" s="208"/>
      <c r="AC8" s="208"/>
      <c r="AD8" s="208"/>
      <c r="AE8" s="208"/>
      <c r="AF8" s="208"/>
      <c r="AG8" s="208"/>
      <c r="AH8" s="208"/>
      <c r="AI8" s="208"/>
      <c r="AJ8" s="208"/>
      <c r="AK8" s="208"/>
      <c r="AL8" s="208"/>
      <c r="AM8" s="208"/>
      <c r="AN8" s="208"/>
      <c r="AO8" s="208"/>
      <c r="AP8" s="208"/>
    </row>
    <row r="9" spans="1:42" ht="97.5" customHeight="1" x14ac:dyDescent="0.4">
      <c r="A9" s="43" t="s">
        <v>71</v>
      </c>
      <c r="B9" s="15" t="s">
        <v>155</v>
      </c>
      <c r="C9" s="43" t="s">
        <v>153</v>
      </c>
      <c r="D9" s="43" t="s">
        <v>154</v>
      </c>
      <c r="E9" s="44"/>
      <c r="F9" s="44"/>
      <c r="G9" s="44"/>
      <c r="H9" s="43">
        <v>1</v>
      </c>
      <c r="I9" s="43">
        <v>1</v>
      </c>
      <c r="J9" s="43">
        <v>1</v>
      </c>
      <c r="K9" s="43">
        <v>1</v>
      </c>
      <c r="L9" s="43">
        <v>1</v>
      </c>
      <c r="M9" s="43">
        <v>1</v>
      </c>
      <c r="N9" s="43">
        <v>1</v>
      </c>
      <c r="O9" s="43">
        <v>0.5</v>
      </c>
      <c r="P9" s="43">
        <v>100</v>
      </c>
    </row>
    <row r="10" spans="1:42" ht="39" customHeight="1" x14ac:dyDescent="0.4">
      <c r="A10" s="198" t="s">
        <v>66</v>
      </c>
      <c r="B10" s="199"/>
      <c r="C10" s="199"/>
      <c r="D10" s="199"/>
      <c r="E10" s="199"/>
      <c r="F10" s="199"/>
      <c r="G10" s="199"/>
      <c r="H10" s="199"/>
      <c r="I10" s="199"/>
      <c r="J10" s="199"/>
      <c r="K10" s="199"/>
      <c r="L10" s="199"/>
      <c r="M10" s="199"/>
      <c r="N10" s="199"/>
      <c r="O10" s="199"/>
      <c r="P10" s="200"/>
    </row>
    <row r="11" spans="1:42" ht="39" customHeight="1" x14ac:dyDescent="0.4">
      <c r="A11" s="43" t="s">
        <v>74</v>
      </c>
      <c r="B11" s="15" t="s">
        <v>156</v>
      </c>
      <c r="C11" s="45" t="s">
        <v>153</v>
      </c>
      <c r="D11" s="43" t="s">
        <v>154</v>
      </c>
      <c r="E11" s="44"/>
      <c r="F11" s="44"/>
      <c r="G11" s="44"/>
      <c r="H11" s="43">
        <v>87</v>
      </c>
      <c r="I11" s="112">
        <v>87</v>
      </c>
      <c r="J11" s="112">
        <v>77</v>
      </c>
      <c r="K11" s="112">
        <v>56</v>
      </c>
      <c r="L11" s="112">
        <v>32</v>
      </c>
      <c r="M11" s="112">
        <v>32</v>
      </c>
      <c r="N11" s="112">
        <v>32</v>
      </c>
      <c r="O11" s="43">
        <v>0.5</v>
      </c>
      <c r="P11" s="43">
        <v>100</v>
      </c>
    </row>
  </sheetData>
  <mergeCells count="16">
    <mergeCell ref="A10:P10"/>
    <mergeCell ref="G3:N3"/>
    <mergeCell ref="E1:P1"/>
    <mergeCell ref="R1:S1"/>
    <mergeCell ref="A2:P2"/>
    <mergeCell ref="A3:A4"/>
    <mergeCell ref="B3:B4"/>
    <mergeCell ref="C3:C4"/>
    <mergeCell ref="D3:D4"/>
    <mergeCell ref="E3:F3"/>
    <mergeCell ref="O3:O4"/>
    <mergeCell ref="P3:P4"/>
    <mergeCell ref="Q3:AP8"/>
    <mergeCell ref="A5:P5"/>
    <mergeCell ref="A6:P6"/>
    <mergeCell ref="A7:P7"/>
  </mergeCells>
  <phoneticPr fontId="6" type="noConversion"/>
  <pageMargins left="0.23" right="0.2" top="0.37" bottom="0.52" header="0.21" footer="0.24"/>
  <pageSetup paperSize="9" scale="31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7"/>
  <sheetViews>
    <sheetView view="pageBreakPreview" topLeftCell="A3" zoomScale="75" zoomScaleNormal="100" workbookViewId="0">
      <selection activeCell="L11" sqref="L11"/>
    </sheetView>
  </sheetViews>
  <sheetFormatPr defaultRowHeight="18.75" x14ac:dyDescent="0.3"/>
  <cols>
    <col min="1" max="1" width="9.28515625" style="35" bestFit="1" customWidth="1"/>
    <col min="2" max="2" width="70" style="29" customWidth="1"/>
    <col min="3" max="3" width="15.7109375" style="29" customWidth="1"/>
    <col min="4" max="4" width="15.85546875" style="36" customWidth="1"/>
    <col min="5" max="5" width="14.5703125" style="36" customWidth="1"/>
    <col min="6" max="6" width="14" style="36" customWidth="1"/>
    <col min="7" max="7" width="13.7109375" style="36" customWidth="1"/>
    <col min="8" max="10" width="14.42578125" style="36" customWidth="1"/>
    <col min="11" max="11" width="9.140625" style="29"/>
    <col min="12" max="12" width="16" style="29" customWidth="1"/>
    <col min="13" max="13" width="9.140625" style="29"/>
    <col min="14" max="14" width="14.28515625" style="29" bestFit="1" customWidth="1"/>
    <col min="15" max="16384" width="9.140625" style="29"/>
  </cols>
  <sheetData>
    <row r="1" spans="1:12" s="28" customFormat="1" ht="35.25" customHeight="1" x14ac:dyDescent="0.25">
      <c r="A1" s="224" t="s">
        <v>157</v>
      </c>
      <c r="B1" s="224"/>
      <c r="C1" s="224"/>
      <c r="D1" s="224"/>
      <c r="E1" s="224"/>
      <c r="F1" s="224"/>
      <c r="G1" s="224"/>
      <c r="H1" s="224"/>
      <c r="I1" s="224"/>
      <c r="J1" s="224"/>
    </row>
    <row r="2" spans="1:12" ht="57" customHeight="1" x14ac:dyDescent="0.3">
      <c r="A2" s="227" t="s">
        <v>158</v>
      </c>
      <c r="B2" s="227"/>
      <c r="C2" s="227"/>
      <c r="D2" s="227"/>
      <c r="E2" s="227"/>
      <c r="F2" s="227"/>
      <c r="G2" s="227"/>
      <c r="H2" s="227"/>
      <c r="I2" s="227"/>
      <c r="J2" s="227"/>
    </row>
    <row r="3" spans="1:12" ht="36.75" customHeight="1" x14ac:dyDescent="0.3">
      <c r="A3" s="228" t="s">
        <v>21</v>
      </c>
      <c r="B3" s="228" t="s">
        <v>46</v>
      </c>
      <c r="C3" s="228" t="s">
        <v>159</v>
      </c>
      <c r="D3" s="225" t="s">
        <v>160</v>
      </c>
      <c r="E3" s="232" t="s">
        <v>25</v>
      </c>
      <c r="F3" s="233"/>
      <c r="G3" s="233"/>
      <c r="H3" s="233"/>
      <c r="I3" s="233"/>
      <c r="J3" s="234"/>
    </row>
    <row r="4" spans="1:12" ht="49.5" customHeight="1" x14ac:dyDescent="0.3">
      <c r="A4" s="229"/>
      <c r="B4" s="229"/>
      <c r="C4" s="229"/>
      <c r="D4" s="231"/>
      <c r="E4" s="30" t="s">
        <v>26</v>
      </c>
      <c r="F4" s="30" t="s">
        <v>26</v>
      </c>
      <c r="G4" s="30" t="s">
        <v>161</v>
      </c>
      <c r="H4" s="30" t="s">
        <v>161</v>
      </c>
      <c r="I4" s="30" t="s">
        <v>161</v>
      </c>
      <c r="J4" s="225" t="s">
        <v>31</v>
      </c>
    </row>
    <row r="5" spans="1:12" ht="20.25" customHeight="1" x14ac:dyDescent="0.3">
      <c r="A5" s="229"/>
      <c r="B5" s="229"/>
      <c r="C5" s="229"/>
      <c r="D5" s="231"/>
      <c r="E5" s="225" t="s">
        <v>33</v>
      </c>
      <c r="F5" s="225" t="s">
        <v>14</v>
      </c>
      <c r="G5" s="225" t="s">
        <v>19</v>
      </c>
      <c r="H5" s="225" t="s">
        <v>20</v>
      </c>
      <c r="I5" s="225" t="s">
        <v>77</v>
      </c>
      <c r="J5" s="231"/>
    </row>
    <row r="6" spans="1:12" ht="13.5" customHeight="1" x14ac:dyDescent="0.3">
      <c r="A6" s="230"/>
      <c r="B6" s="230"/>
      <c r="C6" s="230"/>
      <c r="D6" s="226"/>
      <c r="E6" s="226"/>
      <c r="F6" s="226"/>
      <c r="G6" s="226"/>
      <c r="H6" s="226"/>
      <c r="I6" s="226"/>
      <c r="J6" s="226"/>
    </row>
    <row r="7" spans="1:12" ht="20.25" customHeight="1" x14ac:dyDescent="0.3">
      <c r="A7" s="37">
        <v>1</v>
      </c>
      <c r="B7" s="37">
        <v>2</v>
      </c>
      <c r="C7" s="37" t="s">
        <v>162</v>
      </c>
      <c r="D7" s="37" t="s">
        <v>163</v>
      </c>
      <c r="E7" s="37" t="s">
        <v>164</v>
      </c>
      <c r="F7" s="37" t="s">
        <v>165</v>
      </c>
      <c r="G7" s="37" t="s">
        <v>166</v>
      </c>
      <c r="H7" s="37" t="s">
        <v>167</v>
      </c>
      <c r="I7" s="37" t="s">
        <v>168</v>
      </c>
      <c r="J7" s="37" t="s">
        <v>173</v>
      </c>
    </row>
    <row r="8" spans="1:12" ht="23.25" customHeight="1" x14ac:dyDescent="0.3">
      <c r="A8" s="217" t="s">
        <v>169</v>
      </c>
      <c r="B8" s="218"/>
      <c r="C8" s="218"/>
      <c r="D8" s="218"/>
      <c r="E8" s="218"/>
      <c r="F8" s="218"/>
      <c r="G8" s="218"/>
      <c r="H8" s="218"/>
      <c r="I8" s="218"/>
      <c r="J8" s="219"/>
    </row>
    <row r="9" spans="1:12" ht="25.5" customHeight="1" x14ac:dyDescent="0.3">
      <c r="A9" s="220" t="s">
        <v>170</v>
      </c>
      <c r="B9" s="221"/>
      <c r="C9" s="221"/>
      <c r="D9" s="221"/>
      <c r="E9" s="221"/>
      <c r="F9" s="221"/>
      <c r="G9" s="221"/>
      <c r="H9" s="221"/>
      <c r="I9" s="221"/>
      <c r="J9" s="222"/>
    </row>
    <row r="10" spans="1:12" ht="37.5" customHeight="1" x14ac:dyDescent="0.3">
      <c r="A10" s="220" t="s">
        <v>171</v>
      </c>
      <c r="B10" s="221"/>
      <c r="C10" s="221"/>
      <c r="D10" s="221"/>
      <c r="E10" s="221"/>
      <c r="F10" s="221"/>
      <c r="G10" s="221"/>
      <c r="H10" s="221"/>
      <c r="I10" s="221"/>
      <c r="J10" s="222"/>
    </row>
    <row r="11" spans="1:12" s="34" customFormat="1" ht="126.75" customHeight="1" x14ac:dyDescent="0.25">
      <c r="A11" s="215">
        <v>1</v>
      </c>
      <c r="B11" s="46" t="s">
        <v>172</v>
      </c>
      <c r="C11" s="47">
        <v>695307.6</v>
      </c>
      <c r="D11" s="48">
        <v>0</v>
      </c>
      <c r="E11" s="48">
        <f>SUM(E13:E17)</f>
        <v>86811.006709999987</v>
      </c>
      <c r="F11" s="48">
        <f>SUM(F13:F17)</f>
        <v>40662.921999999999</v>
      </c>
      <c r="G11" s="33">
        <f>G13+G14+G15+G16</f>
        <v>26260</v>
      </c>
      <c r="H11" s="48">
        <f>H13+H14+H15+H16</f>
        <v>58559.205000000002</v>
      </c>
      <c r="I11" s="33">
        <f>SUM(I13:I17)</f>
        <v>12600</v>
      </c>
      <c r="J11" s="33">
        <f>SUM(J13:J17)</f>
        <v>0</v>
      </c>
      <c r="L11" s="49"/>
    </row>
    <row r="12" spans="1:12" s="34" customFormat="1" ht="15.75" customHeight="1" x14ac:dyDescent="0.25">
      <c r="A12" s="216"/>
      <c r="B12" s="31" t="s">
        <v>34</v>
      </c>
      <c r="C12" s="31"/>
      <c r="D12" s="32"/>
      <c r="E12" s="32"/>
      <c r="F12" s="48"/>
      <c r="G12" s="32"/>
      <c r="H12" s="32"/>
      <c r="I12" s="32"/>
      <c r="J12" s="32"/>
    </row>
    <row r="13" spans="1:12" s="34" customFormat="1" ht="15.75" customHeight="1" x14ac:dyDescent="0.25">
      <c r="A13" s="216"/>
      <c r="B13" s="31" t="s">
        <v>35</v>
      </c>
      <c r="C13" s="31"/>
      <c r="D13" s="48">
        <f>SUM(H13:J13)</f>
        <v>0</v>
      </c>
      <c r="E13" s="50">
        <v>34443.199999999997</v>
      </c>
      <c r="F13" s="33">
        <v>0</v>
      </c>
      <c r="G13" s="33">
        <v>0</v>
      </c>
      <c r="H13" s="33">
        <v>0</v>
      </c>
      <c r="I13" s="33">
        <v>0</v>
      </c>
      <c r="J13" s="33">
        <v>0</v>
      </c>
    </row>
    <row r="14" spans="1:12" s="34" customFormat="1" ht="15.75" customHeight="1" x14ac:dyDescent="0.25">
      <c r="A14" s="216"/>
      <c r="B14" s="31" t="s">
        <v>36</v>
      </c>
      <c r="C14" s="31"/>
      <c r="D14" s="48">
        <v>0</v>
      </c>
      <c r="E14" s="50">
        <v>51516.82</v>
      </c>
      <c r="F14" s="48">
        <v>40538.044000000002</v>
      </c>
      <c r="G14" s="51">
        <v>26000</v>
      </c>
      <c r="H14" s="48">
        <v>57800.764999999999</v>
      </c>
      <c r="I14" s="33">
        <v>12200</v>
      </c>
      <c r="J14" s="33">
        <v>0</v>
      </c>
    </row>
    <row r="15" spans="1:12" s="34" customFormat="1" ht="15.75" customHeight="1" x14ac:dyDescent="0.25">
      <c r="A15" s="216"/>
      <c r="B15" s="31" t="s">
        <v>40</v>
      </c>
      <c r="C15" s="31"/>
      <c r="D15" s="48">
        <v>0</v>
      </c>
      <c r="E15" s="50">
        <v>850.98671000000002</v>
      </c>
      <c r="F15" s="48">
        <v>124.878</v>
      </c>
      <c r="G15" s="32">
        <v>260</v>
      </c>
      <c r="H15" s="33">
        <v>758.44</v>
      </c>
      <c r="I15" s="33">
        <v>400</v>
      </c>
      <c r="J15" s="33">
        <v>0</v>
      </c>
    </row>
    <row r="16" spans="1:12" s="34" customFormat="1" ht="16.5" customHeight="1" x14ac:dyDescent="0.25">
      <c r="A16" s="216"/>
      <c r="B16" s="31" t="s">
        <v>42</v>
      </c>
      <c r="C16" s="31"/>
      <c r="D16" s="48">
        <v>0</v>
      </c>
      <c r="E16" s="51">
        <v>0</v>
      </c>
      <c r="F16" s="51">
        <v>0</v>
      </c>
      <c r="G16" s="51">
        <v>0</v>
      </c>
      <c r="H16" s="51">
        <v>0</v>
      </c>
      <c r="I16" s="51">
        <v>0</v>
      </c>
      <c r="J16" s="51">
        <v>0</v>
      </c>
    </row>
    <row r="17" spans="1:10" s="34" customFormat="1" ht="18.75" customHeight="1" x14ac:dyDescent="0.25">
      <c r="A17" s="223"/>
      <c r="B17" s="31" t="s">
        <v>37</v>
      </c>
      <c r="C17" s="31"/>
      <c r="D17" s="32"/>
      <c r="E17" s="32"/>
      <c r="F17" s="32"/>
      <c r="G17" s="32"/>
      <c r="H17" s="32"/>
      <c r="I17" s="32"/>
      <c r="J17" s="32"/>
    </row>
    <row r="18" spans="1:10" s="34" customFormat="1" ht="45" hidden="1" customHeight="1" x14ac:dyDescent="0.25">
      <c r="A18" s="215"/>
      <c r="B18" s="31"/>
      <c r="C18" s="31"/>
      <c r="D18" s="32"/>
      <c r="E18" s="32"/>
      <c r="F18" s="33"/>
      <c r="G18" s="33"/>
      <c r="H18" s="33"/>
      <c r="I18" s="33"/>
      <c r="J18" s="33"/>
    </row>
    <row r="19" spans="1:10" s="34" customFormat="1" ht="15.75" hidden="1" customHeight="1" x14ac:dyDescent="0.25">
      <c r="A19" s="216"/>
      <c r="B19" s="31"/>
      <c r="C19" s="31"/>
      <c r="D19" s="32"/>
      <c r="E19" s="32"/>
      <c r="F19" s="33"/>
      <c r="G19" s="32"/>
      <c r="H19" s="32"/>
      <c r="I19" s="32"/>
      <c r="J19" s="32"/>
    </row>
    <row r="20" spans="1:10" s="34" customFormat="1" ht="15.75" hidden="1" customHeight="1" x14ac:dyDescent="0.25">
      <c r="A20" s="216"/>
      <c r="B20" s="31"/>
      <c r="C20" s="31"/>
      <c r="D20" s="32"/>
      <c r="E20" s="32"/>
      <c r="F20" s="33"/>
      <c r="G20" s="32"/>
      <c r="H20" s="32"/>
      <c r="I20" s="32"/>
      <c r="J20" s="32"/>
    </row>
    <row r="21" spans="1:10" s="34" customFormat="1" ht="15.75" hidden="1" customHeight="1" x14ac:dyDescent="0.25">
      <c r="A21" s="216"/>
      <c r="B21" s="31"/>
      <c r="C21" s="31"/>
      <c r="D21" s="32"/>
      <c r="E21" s="32"/>
      <c r="F21" s="33"/>
      <c r="G21" s="32"/>
      <c r="H21" s="32"/>
      <c r="I21" s="32"/>
      <c r="J21" s="32"/>
    </row>
    <row r="22" spans="1:10" s="34" customFormat="1" ht="15.75" hidden="1" customHeight="1" x14ac:dyDescent="0.25">
      <c r="A22" s="216"/>
      <c r="B22" s="31"/>
      <c r="C22" s="31"/>
      <c r="D22" s="32"/>
      <c r="E22" s="32"/>
      <c r="F22" s="33"/>
      <c r="G22" s="32"/>
      <c r="H22" s="32"/>
      <c r="I22" s="32"/>
      <c r="J22" s="32"/>
    </row>
    <row r="23" spans="1:10" s="34" customFormat="1" ht="19.5" hidden="1" customHeight="1" x14ac:dyDescent="0.25">
      <c r="A23" s="216"/>
      <c r="B23" s="31"/>
      <c r="C23" s="31"/>
      <c r="D23" s="32"/>
      <c r="E23" s="32"/>
      <c r="F23" s="32"/>
      <c r="G23" s="32"/>
      <c r="H23" s="32"/>
      <c r="I23" s="32"/>
      <c r="J23" s="32"/>
    </row>
    <row r="24" spans="1:10" ht="22.5" customHeight="1" x14ac:dyDescent="0.3"/>
    <row r="25" spans="1:10" x14ac:dyDescent="0.3">
      <c r="B25" s="26" t="s">
        <v>43</v>
      </c>
      <c r="C25" s="26"/>
    </row>
    <row r="26" spans="1:10" x14ac:dyDescent="0.3">
      <c r="B26" s="25" t="s">
        <v>44</v>
      </c>
      <c r="C26" s="25"/>
    </row>
    <row r="27" spans="1:10" x14ac:dyDescent="0.3">
      <c r="B27" s="27" t="s">
        <v>45</v>
      </c>
      <c r="C27" s="27"/>
    </row>
  </sheetData>
  <mergeCells count="18">
    <mergeCell ref="A1:J1"/>
    <mergeCell ref="G5:G6"/>
    <mergeCell ref="H5:H6"/>
    <mergeCell ref="I5:I6"/>
    <mergeCell ref="A2:J2"/>
    <mergeCell ref="A3:A6"/>
    <mergeCell ref="B3:B6"/>
    <mergeCell ref="C3:C6"/>
    <mergeCell ref="D3:D6"/>
    <mergeCell ref="E3:J3"/>
    <mergeCell ref="J4:J6"/>
    <mergeCell ref="E5:E6"/>
    <mergeCell ref="F5:F6"/>
    <mergeCell ref="A18:A23"/>
    <mergeCell ref="A8:J8"/>
    <mergeCell ref="A9:J9"/>
    <mergeCell ref="A10:J10"/>
    <mergeCell ref="A11:A17"/>
  </mergeCells>
  <phoneticPr fontId="6" type="noConversion"/>
  <pageMargins left="0.2" right="0.2" top="0.5" bottom="1" header="0.26" footer="0.5"/>
  <pageSetup paperSize="9" scale="73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4"/>
  <sheetViews>
    <sheetView workbookViewId="0">
      <selection activeCell="E10" sqref="E10"/>
    </sheetView>
  </sheetViews>
  <sheetFormatPr defaultRowHeight="18.75" x14ac:dyDescent="0.3"/>
  <cols>
    <col min="1" max="1" width="9.28515625" style="35" bestFit="1" customWidth="1"/>
    <col min="2" max="2" width="27.7109375" style="29" customWidth="1"/>
    <col min="3" max="3" width="15.85546875" style="36" customWidth="1"/>
    <col min="4" max="9" width="14.42578125" style="36" customWidth="1"/>
    <col min="10" max="10" width="9.140625" style="29"/>
    <col min="11" max="11" width="11.7109375" style="29" bestFit="1" customWidth="1"/>
    <col min="12" max="12" width="9.140625" style="29"/>
    <col min="13" max="13" width="14.28515625" style="29" bestFit="1" customWidth="1"/>
    <col min="14" max="16384" width="9.140625" style="29"/>
  </cols>
  <sheetData>
    <row r="1" spans="1:9" s="28" customFormat="1" ht="82.5" customHeight="1" x14ac:dyDescent="0.25">
      <c r="A1" s="236"/>
      <c r="B1" s="236"/>
      <c r="C1" s="236"/>
      <c r="D1" s="238" t="s">
        <v>57</v>
      </c>
      <c r="E1" s="238"/>
      <c r="F1" s="238"/>
      <c r="G1" s="238"/>
      <c r="H1" s="238"/>
      <c r="I1" s="238"/>
    </row>
    <row r="2" spans="1:9" ht="57" customHeight="1" x14ac:dyDescent="0.3">
      <c r="A2" s="239" t="s">
        <v>56</v>
      </c>
      <c r="B2" s="239"/>
      <c r="C2" s="239"/>
      <c r="D2" s="239"/>
      <c r="E2" s="239"/>
      <c r="F2" s="239"/>
      <c r="G2" s="239"/>
      <c r="H2" s="239"/>
      <c r="I2" s="239"/>
    </row>
    <row r="3" spans="1:9" ht="36.75" customHeight="1" x14ac:dyDescent="0.3">
      <c r="A3" s="237" t="s">
        <v>21</v>
      </c>
      <c r="B3" s="237" t="s">
        <v>46</v>
      </c>
      <c r="C3" s="235" t="s">
        <v>47</v>
      </c>
      <c r="D3" s="235" t="s">
        <v>25</v>
      </c>
      <c r="E3" s="235"/>
      <c r="F3" s="235"/>
      <c r="G3" s="235"/>
      <c r="H3" s="235"/>
      <c r="I3" s="235"/>
    </row>
    <row r="4" spans="1:9" ht="49.5" customHeight="1" x14ac:dyDescent="0.3">
      <c r="A4" s="237"/>
      <c r="B4" s="237"/>
      <c r="C4" s="235"/>
      <c r="D4" s="30" t="s">
        <v>26</v>
      </c>
      <c r="E4" s="30" t="s">
        <v>27</v>
      </c>
      <c r="F4" s="30" t="s">
        <v>28</v>
      </c>
      <c r="G4" s="30" t="s">
        <v>29</v>
      </c>
      <c r="H4" s="30" t="s">
        <v>30</v>
      </c>
      <c r="I4" s="235" t="s">
        <v>31</v>
      </c>
    </row>
    <row r="5" spans="1:9" ht="20.25" customHeight="1" x14ac:dyDescent="0.3">
      <c r="A5" s="237"/>
      <c r="B5" s="237"/>
      <c r="C5" s="235"/>
      <c r="D5" s="235" t="s">
        <v>32</v>
      </c>
      <c r="E5" s="235" t="s">
        <v>33</v>
      </c>
      <c r="F5" s="235" t="s">
        <v>14</v>
      </c>
      <c r="G5" s="235" t="s">
        <v>19</v>
      </c>
      <c r="H5" s="235" t="s">
        <v>20</v>
      </c>
      <c r="I5" s="235"/>
    </row>
    <row r="6" spans="1:9" ht="13.5" customHeight="1" x14ac:dyDescent="0.3">
      <c r="A6" s="237"/>
      <c r="B6" s="237"/>
      <c r="C6" s="30" t="s">
        <v>22</v>
      </c>
      <c r="D6" s="235"/>
      <c r="E6" s="235"/>
      <c r="F6" s="235"/>
      <c r="G6" s="235"/>
      <c r="H6" s="235"/>
      <c r="I6" s="235"/>
    </row>
    <row r="7" spans="1:9" ht="20.25" customHeight="1" x14ac:dyDescent="0.3">
      <c r="A7" s="37">
        <v>1</v>
      </c>
      <c r="B7" s="37">
        <v>2</v>
      </c>
      <c r="C7" s="37">
        <v>3</v>
      </c>
      <c r="D7" s="37">
        <v>4</v>
      </c>
      <c r="E7" s="37">
        <v>5</v>
      </c>
      <c r="F7" s="37">
        <v>6</v>
      </c>
      <c r="G7" s="37">
        <v>7</v>
      </c>
      <c r="H7" s="37">
        <v>8</v>
      </c>
      <c r="I7" s="37">
        <v>9</v>
      </c>
    </row>
    <row r="8" spans="1:9" ht="25.5" customHeight="1" x14ac:dyDescent="0.3">
      <c r="A8" s="220" t="s">
        <v>39</v>
      </c>
      <c r="B8" s="221"/>
      <c r="C8" s="221"/>
      <c r="D8" s="221"/>
      <c r="E8" s="221"/>
      <c r="F8" s="221"/>
      <c r="G8" s="221"/>
      <c r="H8" s="221"/>
      <c r="I8" s="222"/>
    </row>
    <row r="9" spans="1:9" s="34" customFormat="1" ht="31.5" x14ac:dyDescent="0.25">
      <c r="A9" s="215">
        <v>1</v>
      </c>
      <c r="B9" s="31" t="s">
        <v>41</v>
      </c>
      <c r="C9" s="32">
        <v>0</v>
      </c>
      <c r="D9" s="33">
        <f t="shared" ref="D9:I9" si="0">SUM(D11:D15)</f>
        <v>0</v>
      </c>
      <c r="E9" s="33">
        <f t="shared" si="0"/>
        <v>0</v>
      </c>
      <c r="F9" s="33">
        <f t="shared" si="0"/>
        <v>0</v>
      </c>
      <c r="G9" s="33">
        <f t="shared" si="0"/>
        <v>0</v>
      </c>
      <c r="H9" s="33">
        <f t="shared" si="0"/>
        <v>0</v>
      </c>
      <c r="I9" s="33">
        <f t="shared" si="0"/>
        <v>0</v>
      </c>
    </row>
    <row r="10" spans="1:9" s="34" customFormat="1" ht="15.75" customHeight="1" x14ac:dyDescent="0.25">
      <c r="A10" s="216"/>
      <c r="B10" s="31" t="s">
        <v>34</v>
      </c>
      <c r="C10" s="32"/>
      <c r="D10" s="33"/>
      <c r="E10" s="32"/>
      <c r="F10" s="32"/>
      <c r="G10" s="32"/>
      <c r="H10" s="32"/>
      <c r="I10" s="32"/>
    </row>
    <row r="11" spans="1:9" s="34" customFormat="1" ht="15.75" customHeight="1" x14ac:dyDescent="0.25">
      <c r="A11" s="216"/>
      <c r="B11" s="31" t="s">
        <v>35</v>
      </c>
      <c r="C11" s="32">
        <f>SUM(F11:I11)</f>
        <v>0</v>
      </c>
      <c r="D11" s="33"/>
      <c r="E11" s="32"/>
      <c r="F11" s="32"/>
      <c r="G11" s="32"/>
      <c r="H11" s="32"/>
      <c r="I11" s="32"/>
    </row>
    <row r="12" spans="1:9" s="34" customFormat="1" ht="15.75" customHeight="1" x14ac:dyDescent="0.25">
      <c r="A12" s="216"/>
      <c r="B12" s="31" t="s">
        <v>36</v>
      </c>
      <c r="C12" s="32">
        <f>SUM(F12:I12)</f>
        <v>0</v>
      </c>
      <c r="D12" s="33"/>
      <c r="E12" s="32"/>
      <c r="F12" s="32"/>
      <c r="G12" s="32"/>
      <c r="H12" s="32"/>
      <c r="I12" s="32"/>
    </row>
    <row r="13" spans="1:9" s="34" customFormat="1" ht="15.75" customHeight="1" x14ac:dyDescent="0.25">
      <c r="A13" s="216"/>
      <c r="B13" s="31" t="s">
        <v>40</v>
      </c>
      <c r="C13" s="32">
        <f>SUM(F13:I13)</f>
        <v>0</v>
      </c>
      <c r="D13" s="33"/>
      <c r="E13" s="32"/>
      <c r="F13" s="32"/>
      <c r="G13" s="32"/>
      <c r="H13" s="32"/>
      <c r="I13" s="32"/>
    </row>
    <row r="14" spans="1:9" s="34" customFormat="1" ht="16.5" customHeight="1" x14ac:dyDescent="0.25">
      <c r="A14" s="216"/>
      <c r="B14" s="31" t="s">
        <v>42</v>
      </c>
      <c r="C14" s="32">
        <f>SUM(F14:I14)</f>
        <v>0</v>
      </c>
      <c r="D14" s="32"/>
      <c r="E14" s="32"/>
      <c r="F14" s="32"/>
      <c r="G14" s="32"/>
      <c r="H14" s="32"/>
      <c r="I14" s="32"/>
    </row>
    <row r="15" spans="1:9" s="34" customFormat="1" ht="15" customHeight="1" x14ac:dyDescent="0.25">
      <c r="A15" s="223"/>
      <c r="B15" s="31" t="s">
        <v>37</v>
      </c>
      <c r="C15" s="32">
        <f>SUM(F15:I15)</f>
        <v>0</v>
      </c>
      <c r="D15" s="32"/>
      <c r="E15" s="32"/>
      <c r="F15" s="32"/>
      <c r="G15" s="32"/>
      <c r="H15" s="32"/>
      <c r="I15" s="32"/>
    </row>
    <row r="16" spans="1:9" s="34" customFormat="1" ht="45" customHeight="1" x14ac:dyDescent="0.25">
      <c r="A16" s="215">
        <v>2</v>
      </c>
      <c r="B16" s="31" t="s">
        <v>41</v>
      </c>
      <c r="C16" s="32">
        <v>0</v>
      </c>
      <c r="D16" s="33">
        <f t="shared" ref="D16:I16" si="1">SUM(D18:D22)</f>
        <v>0</v>
      </c>
      <c r="E16" s="33">
        <f t="shared" si="1"/>
        <v>0</v>
      </c>
      <c r="F16" s="33">
        <f t="shared" si="1"/>
        <v>0</v>
      </c>
      <c r="G16" s="33">
        <f t="shared" si="1"/>
        <v>0</v>
      </c>
      <c r="H16" s="33">
        <f t="shared" si="1"/>
        <v>0</v>
      </c>
      <c r="I16" s="33">
        <f t="shared" si="1"/>
        <v>0</v>
      </c>
    </row>
    <row r="17" spans="1:9" s="34" customFormat="1" ht="15.75" customHeight="1" x14ac:dyDescent="0.25">
      <c r="A17" s="216"/>
      <c r="B17" s="31" t="s">
        <v>34</v>
      </c>
      <c r="C17" s="32"/>
      <c r="D17" s="33"/>
      <c r="E17" s="32"/>
      <c r="F17" s="32"/>
      <c r="G17" s="32"/>
      <c r="H17" s="32"/>
      <c r="I17" s="32"/>
    </row>
    <row r="18" spans="1:9" s="34" customFormat="1" ht="15.75" customHeight="1" x14ac:dyDescent="0.25">
      <c r="A18" s="216"/>
      <c r="B18" s="31" t="s">
        <v>35</v>
      </c>
      <c r="C18" s="32">
        <f t="shared" ref="C18:C23" si="2">SUM(F18:I18)</f>
        <v>0</v>
      </c>
      <c r="D18" s="33"/>
      <c r="E18" s="32"/>
      <c r="F18" s="32"/>
      <c r="G18" s="32"/>
      <c r="H18" s="32"/>
      <c r="I18" s="32"/>
    </row>
    <row r="19" spans="1:9" s="34" customFormat="1" ht="15.75" customHeight="1" x14ac:dyDescent="0.25">
      <c r="A19" s="216"/>
      <c r="B19" s="31" t="s">
        <v>36</v>
      </c>
      <c r="C19" s="32">
        <f t="shared" si="2"/>
        <v>0</v>
      </c>
      <c r="D19" s="33"/>
      <c r="E19" s="32"/>
      <c r="F19" s="32"/>
      <c r="G19" s="32"/>
      <c r="H19" s="32"/>
      <c r="I19" s="32"/>
    </row>
    <row r="20" spans="1:9" s="34" customFormat="1" ht="15.75" customHeight="1" x14ac:dyDescent="0.25">
      <c r="A20" s="216"/>
      <c r="B20" s="31" t="s">
        <v>40</v>
      </c>
      <c r="C20" s="32">
        <f t="shared" si="2"/>
        <v>0</v>
      </c>
      <c r="D20" s="33"/>
      <c r="E20" s="32"/>
      <c r="F20" s="32"/>
      <c r="G20" s="32"/>
      <c r="H20" s="32"/>
      <c r="I20" s="32"/>
    </row>
    <row r="21" spans="1:9" s="34" customFormat="1" ht="19.5" customHeight="1" x14ac:dyDescent="0.25">
      <c r="A21" s="216"/>
      <c r="B21" s="31" t="s">
        <v>42</v>
      </c>
      <c r="C21" s="32">
        <f t="shared" si="2"/>
        <v>0</v>
      </c>
      <c r="D21" s="32"/>
      <c r="E21" s="32"/>
      <c r="F21" s="32"/>
      <c r="G21" s="32"/>
      <c r="H21" s="32"/>
      <c r="I21" s="32"/>
    </row>
    <row r="22" spans="1:9" s="34" customFormat="1" ht="15" customHeight="1" x14ac:dyDescent="0.25">
      <c r="A22" s="223"/>
      <c r="B22" s="31" t="s">
        <v>37</v>
      </c>
      <c r="C22" s="32">
        <f t="shared" si="2"/>
        <v>0</v>
      </c>
      <c r="D22" s="32"/>
      <c r="E22" s="32"/>
      <c r="F22" s="32"/>
      <c r="G22" s="32"/>
      <c r="H22" s="32"/>
      <c r="I22" s="32"/>
    </row>
    <row r="23" spans="1:9" s="34" customFormat="1" ht="15" customHeight="1" x14ac:dyDescent="0.25">
      <c r="A23" s="215"/>
      <c r="B23" s="31" t="s">
        <v>38</v>
      </c>
      <c r="C23" s="32">
        <f t="shared" si="2"/>
        <v>0</v>
      </c>
      <c r="D23" s="32">
        <f t="shared" ref="D23:I23" si="3">SUM(D25:D29)</f>
        <v>0</v>
      </c>
      <c r="E23" s="32">
        <f t="shared" si="3"/>
        <v>0</v>
      </c>
      <c r="F23" s="32">
        <f t="shared" si="3"/>
        <v>0</v>
      </c>
      <c r="G23" s="32">
        <f t="shared" si="3"/>
        <v>0</v>
      </c>
      <c r="H23" s="32">
        <f t="shared" si="3"/>
        <v>0</v>
      </c>
      <c r="I23" s="32">
        <f t="shared" si="3"/>
        <v>0</v>
      </c>
    </row>
    <row r="24" spans="1:9" s="34" customFormat="1" ht="15" customHeight="1" x14ac:dyDescent="0.25">
      <c r="A24" s="216"/>
      <c r="B24" s="31" t="s">
        <v>34</v>
      </c>
      <c r="C24" s="32"/>
      <c r="D24" s="32"/>
      <c r="E24" s="32"/>
      <c r="F24" s="32"/>
      <c r="G24" s="32"/>
      <c r="H24" s="32"/>
      <c r="I24" s="32"/>
    </row>
    <row r="25" spans="1:9" s="34" customFormat="1" ht="15" customHeight="1" x14ac:dyDescent="0.25">
      <c r="A25" s="216"/>
      <c r="B25" s="31" t="s">
        <v>35</v>
      </c>
      <c r="C25" s="32">
        <f>SUM(F25:I25)</f>
        <v>0</v>
      </c>
      <c r="D25" s="32">
        <f t="shared" ref="D25:I29" si="4">D11+D18</f>
        <v>0</v>
      </c>
      <c r="E25" s="32">
        <f t="shared" si="4"/>
        <v>0</v>
      </c>
      <c r="F25" s="32">
        <f t="shared" si="4"/>
        <v>0</v>
      </c>
      <c r="G25" s="32">
        <f t="shared" si="4"/>
        <v>0</v>
      </c>
      <c r="H25" s="32">
        <f t="shared" si="4"/>
        <v>0</v>
      </c>
      <c r="I25" s="32">
        <f t="shared" si="4"/>
        <v>0</v>
      </c>
    </row>
    <row r="26" spans="1:9" s="34" customFormat="1" ht="15" customHeight="1" x14ac:dyDescent="0.25">
      <c r="A26" s="216"/>
      <c r="B26" s="31" t="s">
        <v>36</v>
      </c>
      <c r="C26" s="32">
        <f>SUM(F26:I26)</f>
        <v>0</v>
      </c>
      <c r="D26" s="32">
        <f t="shared" si="4"/>
        <v>0</v>
      </c>
      <c r="E26" s="32">
        <f t="shared" si="4"/>
        <v>0</v>
      </c>
      <c r="F26" s="32">
        <f t="shared" si="4"/>
        <v>0</v>
      </c>
      <c r="G26" s="32">
        <f t="shared" si="4"/>
        <v>0</v>
      </c>
      <c r="H26" s="32">
        <f t="shared" si="4"/>
        <v>0</v>
      </c>
      <c r="I26" s="32">
        <f t="shared" si="4"/>
        <v>0</v>
      </c>
    </row>
    <row r="27" spans="1:9" s="34" customFormat="1" ht="15" customHeight="1" x14ac:dyDescent="0.25">
      <c r="A27" s="216"/>
      <c r="B27" s="31" t="s">
        <v>40</v>
      </c>
      <c r="C27" s="32">
        <f>SUM(F27:I27)</f>
        <v>0</v>
      </c>
      <c r="D27" s="32">
        <f t="shared" si="4"/>
        <v>0</v>
      </c>
      <c r="E27" s="32">
        <f t="shared" si="4"/>
        <v>0</v>
      </c>
      <c r="F27" s="32">
        <f t="shared" si="4"/>
        <v>0</v>
      </c>
      <c r="G27" s="32">
        <f t="shared" si="4"/>
        <v>0</v>
      </c>
      <c r="H27" s="32">
        <f t="shared" si="4"/>
        <v>0</v>
      </c>
      <c r="I27" s="32">
        <f t="shared" si="4"/>
        <v>0</v>
      </c>
    </row>
    <row r="28" spans="1:9" s="34" customFormat="1" ht="15" customHeight="1" x14ac:dyDescent="0.25">
      <c r="A28" s="216"/>
      <c r="B28" s="31" t="s">
        <v>42</v>
      </c>
      <c r="C28" s="32">
        <f>SUM(F28:I28)</f>
        <v>0</v>
      </c>
      <c r="D28" s="32">
        <f t="shared" si="4"/>
        <v>0</v>
      </c>
      <c r="E28" s="32">
        <f t="shared" si="4"/>
        <v>0</v>
      </c>
      <c r="F28" s="32">
        <f t="shared" si="4"/>
        <v>0</v>
      </c>
      <c r="G28" s="32">
        <f t="shared" si="4"/>
        <v>0</v>
      </c>
      <c r="H28" s="32">
        <f t="shared" si="4"/>
        <v>0</v>
      </c>
      <c r="I28" s="32">
        <f t="shared" si="4"/>
        <v>0</v>
      </c>
    </row>
    <row r="29" spans="1:9" ht="21.75" customHeight="1" x14ac:dyDescent="0.3">
      <c r="A29" s="223"/>
      <c r="B29" s="31" t="s">
        <v>37</v>
      </c>
      <c r="C29" s="32">
        <f>SUM(F29:I29)</f>
        <v>0</v>
      </c>
      <c r="D29" s="32">
        <f t="shared" si="4"/>
        <v>0</v>
      </c>
      <c r="E29" s="32">
        <f t="shared" si="4"/>
        <v>0</v>
      </c>
      <c r="F29" s="32">
        <f t="shared" si="4"/>
        <v>0</v>
      </c>
      <c r="G29" s="32">
        <f t="shared" si="4"/>
        <v>0</v>
      </c>
      <c r="H29" s="32">
        <f t="shared" si="4"/>
        <v>0</v>
      </c>
      <c r="I29" s="32">
        <f t="shared" si="4"/>
        <v>0</v>
      </c>
    </row>
    <row r="32" spans="1:9" x14ac:dyDescent="0.3">
      <c r="B32" s="26" t="s">
        <v>43</v>
      </c>
    </row>
    <row r="33" spans="2:2" x14ac:dyDescent="0.3">
      <c r="B33" s="25" t="s">
        <v>44</v>
      </c>
    </row>
    <row r="34" spans="2:2" x14ac:dyDescent="0.3">
      <c r="B34" s="27" t="s">
        <v>45</v>
      </c>
    </row>
  </sheetData>
  <mergeCells count="17">
    <mergeCell ref="D3:I3"/>
    <mergeCell ref="G5:G6"/>
    <mergeCell ref="H5:H6"/>
    <mergeCell ref="I4:I6"/>
    <mergeCell ref="A23:A29"/>
    <mergeCell ref="A1:C1"/>
    <mergeCell ref="A3:A6"/>
    <mergeCell ref="B3:B6"/>
    <mergeCell ref="A16:A22"/>
    <mergeCell ref="A8:I8"/>
    <mergeCell ref="A9:A15"/>
    <mergeCell ref="D5:D6"/>
    <mergeCell ref="E5:E6"/>
    <mergeCell ref="F5:F6"/>
    <mergeCell ref="D1:I1"/>
    <mergeCell ref="A2:I2"/>
    <mergeCell ref="C3:C5"/>
  </mergeCells>
  <phoneticPr fontId="6" type="noConversion"/>
  <pageMargins left="0.39" right="0.46" top="0.48" bottom="1" header="0.31" footer="0.5"/>
  <pageSetup paperSize="9" scale="99" fitToHeight="3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6</vt:i4>
      </vt:variant>
    </vt:vector>
  </HeadingPairs>
  <TitlesOfParts>
    <vt:vector size="12" baseType="lpstr">
      <vt:lpstr>Прил 1</vt:lpstr>
      <vt:lpstr>Приложение №1</vt:lpstr>
      <vt:lpstr>Приложение 1.1</vt:lpstr>
      <vt:lpstr>Приложение №2</vt:lpstr>
      <vt:lpstr>Приложение №3 </vt:lpstr>
      <vt:lpstr>Прил 4</vt:lpstr>
      <vt:lpstr>'Прил 1'!Область_печати</vt:lpstr>
      <vt:lpstr>'Прил 4'!Область_печати</vt:lpstr>
      <vt:lpstr>'Приложение 1.1'!Область_печати</vt:lpstr>
      <vt:lpstr>'Приложение №1'!Область_печати</vt:lpstr>
      <vt:lpstr>'Приложение №2'!Область_печати</vt:lpstr>
      <vt:lpstr>'Приложение №3 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Тамара Николаевна Петрова</dc:creator>
  <cp:lastModifiedBy>Осконова</cp:lastModifiedBy>
  <cp:lastPrinted>2022-09-23T04:35:32Z</cp:lastPrinted>
  <dcterms:created xsi:type="dcterms:W3CDTF">2013-07-08T09:20:33Z</dcterms:created>
  <dcterms:modified xsi:type="dcterms:W3CDTF">2022-09-23T04:36:02Z</dcterms:modified>
</cp:coreProperties>
</file>