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7520" windowHeight="10860" tabRatio="836" firstSheet="1" activeTab="1"/>
  </bookViews>
  <sheets>
    <sheet name="Прил 1" sheetId="1" state="hidden" r:id="rId1"/>
    <sheet name="Приложение 1 к МП" sheetId="2" r:id="rId2"/>
    <sheet name="Приложение 2 к МП" sheetId="3" r:id="rId3"/>
    <sheet name="Прил 4" sheetId="4" state="hidden" r:id="rId4"/>
  </sheets>
  <definedNames>
    <definedName name="_xlnm.Print_Area" localSheetId="0">'Прил 1'!$A$1:$K$14</definedName>
    <definedName name="_xlnm.Print_Area" localSheetId="3">'Прил 4'!$A$1:$I$34</definedName>
    <definedName name="_xlnm.Print_Area" localSheetId="1">'Приложение 1 к МП'!$A$1:$AH$34</definedName>
    <definedName name="_xlnm.Print_Area" localSheetId="2">'Приложение 2 к МП'!$A$1:$M$7</definedName>
  </definedNames>
  <calcPr fullCalcOnLoad="1"/>
</workbook>
</file>

<file path=xl/sharedStrings.xml><?xml version="1.0" encoding="utf-8"?>
<sst xmlns="http://schemas.openxmlformats.org/spreadsheetml/2006/main" count="267" uniqueCount="153">
  <si>
    <t>Единица измерения</t>
  </si>
  <si>
    <t>Источник информации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</si>
  <si>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</si>
  <si>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</si>
  <si>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</si>
  <si>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</si>
  <si>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</si>
  <si>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>№
п/п</t>
  </si>
  <si>
    <t>Уд.вес индикатора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</si>
  <si>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</si>
  <si>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</si>
  <si>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</si>
  <si>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</si>
  <si>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</si>
  <si>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</si>
  <si>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</si>
  <si>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</si>
  <si>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</si>
  <si>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</si>
  <si>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</si>
  <si>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</si>
  <si>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</si>
  <si>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</si>
  <si>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</si>
  <si>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</si>
  <si>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</si>
  <si>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</si>
  <si>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</si>
  <si>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6+7+8+9</t>
  </si>
  <si>
    <t>Ожидаемый результат</t>
  </si>
  <si>
    <t>ГРБС</t>
  </si>
  <si>
    <t>Объем финансирования&lt;*&gt;, тыс.руб.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</si>
  <si>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</si>
  <si>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</si>
  <si>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</si>
  <si>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</si>
  <si>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</si>
  <si>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</si>
  <si>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</si>
  <si>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</si>
  <si>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</si>
  <si>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</si>
  <si>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</si>
  <si>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</si>
  <si>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</si>
  <si>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</si>
  <si>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</si>
  <si>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</si>
  <si>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</si>
  <si>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</si>
  <si>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</si>
  <si>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</si>
  <si>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</si>
  <si>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</si>
  <si>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</si>
  <si>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</si>
  <si>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</si>
  <si>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</si>
  <si>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</si>
  <si>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>14+15+16+17</t>
  </si>
  <si>
    <t>19+20+21+22</t>
  </si>
  <si>
    <t>9+10+11+12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</si>
  <si>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</si>
  <si>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</si>
  <si>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</si>
  <si>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</si>
  <si>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</si>
  <si>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</si>
  <si>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</si>
  <si>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>Цели, задачи, основные мероприятия подпрограммы</t>
  </si>
  <si>
    <t xml:space="preserve">Наименование ГРБС </t>
  </si>
  <si>
    <t>1.</t>
  </si>
  <si>
    <t>1.1.</t>
  </si>
  <si>
    <t>1.2.</t>
  </si>
  <si>
    <t>1.3.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</si>
  <si>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</si>
  <si>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Цели, задачи, целевые индикаторы и показатели результативности
</t>
  </si>
  <si>
    <t>Динамика индикатора</t>
  </si>
  <si>
    <t>1.4.</t>
  </si>
  <si>
    <t>1.5.</t>
  </si>
  <si>
    <t>1.6.</t>
  </si>
  <si>
    <t>Цель. Комплексное благоустройство города, создание благоприятных и безопасных условий проживания и отдыха населения муниципального образования города Игарки</t>
  </si>
  <si>
    <t>Мероприятие 2. Содержание автобусных остановок</t>
  </si>
  <si>
    <t>Мероприятие 1. Содержание городских памятников, площадей и мест массового отдыха населения</t>
  </si>
  <si>
    <t>Задача 1. Улучшение санитарно-экологического состояния, внешнего и архитектурного облика территории города</t>
  </si>
  <si>
    <t>ед.</t>
  </si>
  <si>
    <t>005</t>
  </si>
  <si>
    <t>0503</t>
  </si>
  <si>
    <t>1719191</t>
  </si>
  <si>
    <t>1719192</t>
  </si>
  <si>
    <t>1719194</t>
  </si>
  <si>
    <t>1719195</t>
  </si>
  <si>
    <t>1719196</t>
  </si>
  <si>
    <t xml:space="preserve">Муниципальная программа города Игарки "Обеспечение комфортной среды проживания на территории города Игарки" </t>
  </si>
  <si>
    <t>2017 год</t>
  </si>
  <si>
    <t>Итого финанси-рование на 2017 год</t>
  </si>
  <si>
    <t>Объем финансирования &lt;*&gt;, тыс.руб</t>
  </si>
  <si>
    <t>24+25+26+27</t>
  </si>
  <si>
    <t>2018 год</t>
  </si>
  <si>
    <t>Итого финаси-рование на 2018 год</t>
  </si>
  <si>
    <t>Мероприятие 3. Содержание объектов уличного освещения города</t>
  </si>
  <si>
    <t>Мероприятие 4. Содержание и ремонт объектов малых архитектурных форм</t>
  </si>
  <si>
    <t>Мероприятие 5. Содержание мест захоронения (городского кладбища)</t>
  </si>
  <si>
    <t>Мероприятие 6. Обустройство и содержание пешеходной переправы между городом и островом "Игарский" в весенний и осенний период</t>
  </si>
  <si>
    <t>1.7.</t>
  </si>
  <si>
    <t>Мероприятие 7. Выполнение работ по монтажу покрытия и оборудованию комплексной спортивной площадки для зимних  и летних  видов спорта</t>
  </si>
  <si>
    <t>1719197</t>
  </si>
  <si>
    <t>1719199</t>
  </si>
  <si>
    <t>1.8.</t>
  </si>
  <si>
    <t>1719204</t>
  </si>
  <si>
    <t>1.9.</t>
  </si>
  <si>
    <t>Мероприятие 9. Обустройство снежного городка</t>
  </si>
  <si>
    <t>1719205</t>
  </si>
  <si>
    <t>1.10.</t>
  </si>
  <si>
    <t>Мероприятие 10. Выполнение работ по обустройству площади мемориала "Парк Победы" г. Игарки</t>
  </si>
  <si>
    <t>1.11.</t>
  </si>
  <si>
    <t>Мероприятие 11. Электромонтаж новогодней иллюминации</t>
  </si>
  <si>
    <t>1719198</t>
  </si>
  <si>
    <t>ВС</t>
  </si>
  <si>
    <t>1710091910</t>
  </si>
  <si>
    <t>244</t>
  </si>
  <si>
    <t>1710091920</t>
  </si>
  <si>
    <t>1710091940</t>
  </si>
  <si>
    <t>1710091950</t>
  </si>
  <si>
    <t>1710091960</t>
  </si>
  <si>
    <t>1710091970</t>
  </si>
  <si>
    <t>Мероприятие 8. Монтаж и демонтаж новогодней ели</t>
  </si>
  <si>
    <t>1710092040</t>
  </si>
  <si>
    <t>1710092050</t>
  </si>
  <si>
    <t>1710091980</t>
  </si>
  <si>
    <t>1710091990</t>
  </si>
  <si>
    <t>1710092060</t>
  </si>
  <si>
    <t>Сохранение количества обслуживаемых объектов благоустройства. Количество обслуживаемых объектов благоустройства (памятников, площадей и мест массового отдыха – 7, автобусных остановок – 20, малых архитектурных форм – 11)</t>
  </si>
  <si>
    <t>29+30+31+32</t>
  </si>
  <si>
    <t>2019 год</t>
  </si>
  <si>
    <t>Итого финаси-рование на 2019 год</t>
  </si>
  <si>
    <t>13+18+23+28+33</t>
  </si>
  <si>
    <t xml:space="preserve">Приложение № 1 к  муниципальной программе города Игарки "Обеспечение комфортной среды проживания на территории города Игарки" </t>
  </si>
  <si>
    <t xml:space="preserve">Приложение № 2 к  муниципальной программе города Игарки "Обеспечение комфортной среды проживания на территории города Игарки" </t>
  </si>
  <si>
    <t>1</t>
  </si>
  <si>
    <t>Всего расходные обязательства по программе</t>
  </si>
  <si>
    <t>Мероприятия, влияющие на значение индикатора (номер п.п.)</t>
  </si>
  <si>
    <t>Мероприятия 1-11. Приложение №2 к паспорту МП</t>
  </si>
  <si>
    <t xml:space="preserve">Годы реализации программы
</t>
  </si>
  <si>
    <t>Год, предшествующий реализации муниципальной программы          (2014 год)</t>
  </si>
  <si>
    <t xml:space="preserve">Приведение в качественное состояние:
городских памятников, площадей, мест массового отдыха населения - ежегодно 7 ед.; 
автобусных остановок - ежегодно 20 ед.; 
малых архитектурных форм - ежегодно 11 ед.
объектов уличного освещения - ежегодно 14 км сетей;
мест захоронения (городского кладбища) - ежегодно 10000 м²;
мемориала "Парк Победы" в 2016 году; 
введение в эксплуатацию комплексной спортивной площадки для зимних  и летних  видов спорта в 2016 году.
</t>
  </si>
  <si>
    <t>1.12.</t>
  </si>
  <si>
    <t>Обеспечение безопасного и бесперебойного передвижения людей и грузов через водные преграды,  обеспечение возможности причаливания судов к берегу и их стоянки, высадки и обслуживания пассажиров</t>
  </si>
  <si>
    <t>1.13.</t>
  </si>
  <si>
    <t>Мероприятие 13. Ремонт объектов уличного освещения дворовой территории жилого дома №3, 2-го микрорайона (детский игровой комплекс "Корвет")</t>
  </si>
  <si>
    <t>1710092020</t>
  </si>
  <si>
    <t xml:space="preserve">Мероприятие 12. Услуги по обслуживанию пассажирского дебаркадера </t>
  </si>
  <si>
    <t xml:space="preserve">Ведомственная отчетность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</si>
</sst>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"/>
    <numFmt numFmtId="18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indexed="8"/>
      <name val="Calibri"/>
      <family val="2"/>
    </font>
    <font>
      <sz val="24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179" fontId="14" fillId="33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 vertical="top"/>
    </xf>
    <xf numFmtId="0" fontId="13" fillId="32" borderId="15" xfId="0" applyFont="1" applyFill="1" applyBorder="1" applyAlignment="1">
      <alignment horizontal="left" vertical="top" wrapText="1"/>
    </xf>
    <xf numFmtId="49" fontId="13" fillId="32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79" fontId="14" fillId="33" borderId="10" xfId="0" applyNumberFormat="1" applyFont="1" applyFill="1" applyBorder="1" applyAlignment="1">
      <alignment horizontal="center" vertical="center"/>
    </xf>
    <xf numFmtId="180" fontId="13" fillId="32" borderId="12" xfId="0" applyNumberFormat="1" applyFont="1" applyFill="1" applyBorder="1" applyAlignment="1">
      <alignment horizontal="center" vertical="center"/>
    </xf>
    <xf numFmtId="180" fontId="13" fillId="32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3" fillId="32" borderId="10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0" fontId="4" fillId="32" borderId="0" xfId="0" applyFont="1" applyFill="1" applyBorder="1" applyAlignment="1">
      <alignment/>
    </xf>
    <xf numFmtId="49" fontId="13" fillId="32" borderId="0" xfId="0" applyNumberFormat="1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4" fillId="32" borderId="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49" fontId="13" fillId="32" borderId="14" xfId="0" applyNumberFormat="1" applyFont="1" applyFill="1" applyBorder="1" applyAlignment="1">
      <alignment horizontal="center" vertical="center" wrapText="1"/>
    </xf>
    <xf numFmtId="49" fontId="13" fillId="32" borderId="18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center" wrapText="1"/>
    </xf>
    <xf numFmtId="49" fontId="13" fillId="32" borderId="17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top" wrapText="1"/>
    </xf>
    <xf numFmtId="0" fontId="13" fillId="32" borderId="19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3" fillId="32" borderId="13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8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top"/>
    </xf>
    <xf numFmtId="0" fontId="13" fillId="32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right"/>
    </xf>
    <xf numFmtId="49" fontId="13" fillId="32" borderId="0" xfId="0" applyNumberFormat="1" applyFont="1" applyFill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5695950</xdr:colOff>
      <xdr:row>7</xdr:row>
      <xdr:rowOff>9525</xdr:rowOff>
    </xdr:from>
    <xdr:to>
      <xdr:col>8</xdr:col>
      <xdr:colOff>1123950</xdr:colOff>
      <xdr:row>8</xdr:row>
      <xdr:rowOff>161925</xdr:rowOff>
    </xdr:to>
    <xdr:sp>
      <xdr:nvSpPr>
        <xdr:cNvPr id="1" name="WordArt 1"/>
        <xdr:cNvSpPr>
          <a:spLocks/>
        </xdr:cNvSpPr>
      </xdr:nvSpPr>
      <xdr:spPr>
        <a:xfrm flipH="1" flipV="1">
          <a:off x="6238875" y="9067800"/>
          <a:ext cx="15687675" cy="647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0" zoomScaleNormal="50" zoomScalePageLayoutView="0" workbookViewId="0" topLeftCell="A1">
      <selection activeCell="P13" sqref="P13"/>
    </sheetView>
  </sheetViews>
  <sheetFormatPr defaultColWidth="14.7109375" defaultRowHeight="39" customHeight="1"/>
  <cols>
    <col min="1" max="1" width="45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1"/>
      <c r="B1" s="82"/>
      <c r="C1" s="82"/>
      <c r="D1" s="82"/>
      <c r="E1" s="82"/>
      <c r="F1" s="82"/>
      <c r="G1" s="19"/>
      <c r="H1" s="82" t="s">
        <v>62</v>
      </c>
      <c r="I1" s="82"/>
      <c r="J1" s="82"/>
      <c r="K1" s="82"/>
      <c r="L1" s="20"/>
    </row>
    <row r="2" spans="1:12" ht="36" customHeight="1">
      <c r="A2" s="21"/>
      <c r="B2" s="82"/>
      <c r="C2" s="82"/>
      <c r="D2" s="82"/>
      <c r="E2" s="82"/>
      <c r="F2" s="82"/>
      <c r="G2" s="18"/>
      <c r="H2" s="18"/>
      <c r="I2" s="18"/>
      <c r="J2" s="18"/>
      <c r="K2" s="18"/>
      <c r="L2" s="20"/>
    </row>
    <row r="3" spans="1:11" ht="48" customHeight="1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66" customHeight="1">
      <c r="A4" s="84" t="s">
        <v>11</v>
      </c>
      <c r="B4" s="85" t="s">
        <v>12</v>
      </c>
      <c r="C4" s="85"/>
      <c r="D4" s="85"/>
      <c r="E4" s="85"/>
      <c r="F4" s="85"/>
      <c r="G4" s="85" t="s">
        <v>13</v>
      </c>
      <c r="H4" s="85"/>
      <c r="I4" s="85"/>
      <c r="J4" s="85"/>
      <c r="K4" s="85"/>
    </row>
    <row r="5" spans="1:11" ht="189.75" customHeight="1">
      <c r="A5" s="84"/>
      <c r="B5" s="14" t="s">
        <v>6</v>
      </c>
      <c r="C5" s="3" t="s">
        <v>2</v>
      </c>
      <c r="D5" s="3" t="s">
        <v>3</v>
      </c>
      <c r="E5" s="3" t="s">
        <v>4</v>
      </c>
      <c r="F5" s="3" t="s">
        <v>5</v>
      </c>
      <c r="G5" s="14" t="s">
        <v>6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41.25" customHeight="1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40.5" customHeight="1">
      <c r="A7" s="80" t="s">
        <v>15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40.5" customHeight="1">
      <c r="A8" s="16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>
      <c r="A9" s="17" t="s">
        <v>16</v>
      </c>
      <c r="B9" s="25"/>
      <c r="C9" s="25"/>
      <c r="D9" s="25"/>
      <c r="E9" s="25"/>
      <c r="F9" s="25"/>
      <c r="G9" s="15"/>
      <c r="H9" s="15"/>
      <c r="I9" s="15"/>
      <c r="J9" s="15"/>
      <c r="K9" s="15"/>
    </row>
    <row r="10" spans="1:11" ht="26.25">
      <c r="A10" s="17" t="s">
        <v>17</v>
      </c>
      <c r="B10" s="25"/>
      <c r="C10" s="25"/>
      <c r="D10" s="25"/>
      <c r="E10" s="25"/>
      <c r="F10" s="25"/>
      <c r="G10" s="15"/>
      <c r="H10" s="15"/>
      <c r="I10" s="15"/>
      <c r="J10" s="15"/>
      <c r="K10" s="15"/>
    </row>
    <row r="11" spans="1:11" ht="4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45.75" customHeight="1">
      <c r="A12" s="24"/>
      <c r="B12" s="25"/>
      <c r="C12" s="25"/>
      <c r="D12" s="25"/>
      <c r="E12" s="25"/>
      <c r="F12" s="25"/>
      <c r="G12" s="15"/>
      <c r="H12" s="15"/>
      <c r="I12" s="15"/>
      <c r="J12" s="15"/>
      <c r="K12" s="15"/>
    </row>
    <row r="13" spans="1:11" ht="47.25" customHeight="1">
      <c r="A13" s="24"/>
      <c r="B13" s="25"/>
      <c r="C13" s="15"/>
      <c r="D13" s="25"/>
      <c r="E13" s="25"/>
      <c r="F13" s="25"/>
      <c r="G13" s="15"/>
      <c r="H13" s="15"/>
      <c r="I13" s="15"/>
      <c r="J13" s="15"/>
      <c r="K13" s="15"/>
    </row>
    <row r="14" spans="1:11" ht="84" customHeight="1">
      <c r="A14" s="12" t="s">
        <v>64</v>
      </c>
      <c r="B14" s="10"/>
      <c r="C14" s="9"/>
      <c r="D14" s="10"/>
      <c r="E14" s="81" t="s">
        <v>10</v>
      </c>
      <c r="F14" s="81"/>
      <c r="G14" s="22"/>
      <c r="H14" s="22"/>
      <c r="I14" s="22"/>
      <c r="J14" s="22"/>
      <c r="K14" s="22"/>
    </row>
    <row r="15" spans="1:6" ht="42.75" customHeight="1">
      <c r="A15" s="8"/>
      <c r="B15" s="10"/>
      <c r="C15" s="9"/>
      <c r="D15" s="10"/>
      <c r="E15" s="10"/>
      <c r="F15" s="10"/>
    </row>
    <row r="16" ht="20.25"/>
    <row r="17" spans="1:22" s="6" customFormat="1" ht="54" customHeight="1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7:22" ht="15" customHeight="1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96" customHeight="1">
      <c r="A19" s="13"/>
    </row>
    <row r="24" spans="7:11" ht="39" customHeight="1">
      <c r="G24" s="82"/>
      <c r="H24" s="82"/>
      <c r="I24" s="82"/>
      <c r="J24" s="82"/>
      <c r="K24" s="82"/>
    </row>
    <row r="25" spans="7:11" ht="159" customHeight="1">
      <c r="G25" s="82"/>
      <c r="H25" s="82"/>
      <c r="I25" s="82"/>
      <c r="J25" s="82"/>
      <c r="K25" s="82"/>
    </row>
  </sheetData>
  <sheetProtection/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view="pageBreakPreview" zoomScale="30" zoomScaleNormal="40" zoomScaleSheetLayoutView="30" zoomScalePageLayoutView="0" workbookViewId="0" topLeftCell="F4">
      <selection activeCell="AE9" activeCellId="4" sqref="K9 P9 U9 Z9 AE9"/>
    </sheetView>
  </sheetViews>
  <sheetFormatPr defaultColWidth="9.140625" defaultRowHeight="15"/>
  <cols>
    <col min="1" max="1" width="13.140625" style="23" customWidth="1"/>
    <col min="2" max="2" width="69.7109375" style="21" customWidth="1"/>
    <col min="3" max="3" width="34.8515625" style="21" customWidth="1"/>
    <col min="4" max="4" width="14.57421875" style="21" customWidth="1"/>
    <col min="5" max="5" width="16.57421875" style="21" customWidth="1"/>
    <col min="6" max="6" width="30.28125" style="21" customWidth="1"/>
    <col min="7" max="7" width="10.421875" style="21" customWidth="1"/>
    <col min="8" max="8" width="40.57421875" style="21" customWidth="1"/>
    <col min="9" max="9" width="16.57421875" style="23" customWidth="1"/>
    <col min="10" max="10" width="17.8515625" style="23" customWidth="1"/>
    <col min="11" max="11" width="23.8515625" style="23" customWidth="1"/>
    <col min="12" max="12" width="26.8515625" style="23" customWidth="1"/>
    <col min="13" max="13" width="29.00390625" style="23" customWidth="1"/>
    <col min="14" max="14" width="16.28125" style="22" customWidth="1"/>
    <col min="15" max="15" width="18.00390625" style="22" customWidth="1"/>
    <col min="16" max="16" width="22.28125" style="22" customWidth="1"/>
    <col min="17" max="17" width="24.421875" style="22" customWidth="1"/>
    <col min="18" max="18" width="31.140625" style="22" customWidth="1"/>
    <col min="19" max="19" width="16.28125" style="22" customWidth="1"/>
    <col min="20" max="20" width="17.00390625" style="22" customWidth="1"/>
    <col min="21" max="21" width="24.28125" style="22" customWidth="1"/>
    <col min="22" max="22" width="22.57421875" style="22" customWidth="1"/>
    <col min="23" max="23" width="32.28125" style="22" customWidth="1"/>
    <col min="24" max="24" width="15.421875" style="22" customWidth="1"/>
    <col min="25" max="25" width="18.140625" style="22" customWidth="1"/>
    <col min="26" max="26" width="23.140625" style="22" customWidth="1"/>
    <col min="27" max="27" width="14.57421875" style="22" customWidth="1"/>
    <col min="28" max="28" width="30.421875" style="22" customWidth="1"/>
    <col min="29" max="29" width="15.00390625" style="22" customWidth="1"/>
    <col min="30" max="30" width="15.7109375" style="22" customWidth="1"/>
    <col min="31" max="31" width="25.57421875" style="23" customWidth="1"/>
    <col min="32" max="32" width="16.28125" style="23" customWidth="1"/>
    <col min="33" max="33" width="31.140625" style="23" customWidth="1"/>
    <col min="34" max="34" width="61.00390625" style="23" customWidth="1"/>
    <col min="35" max="16384" width="9.140625" style="23" customWidth="1"/>
  </cols>
  <sheetData>
    <row r="1" spans="1:34" ht="33">
      <c r="A1" s="39"/>
      <c r="B1" s="40"/>
      <c r="C1" s="40"/>
      <c r="D1" s="40"/>
      <c r="E1" s="40"/>
      <c r="F1" s="40"/>
      <c r="G1" s="40"/>
      <c r="H1" s="40"/>
      <c r="I1" s="92"/>
      <c r="J1" s="92"/>
      <c r="K1" s="92"/>
      <c r="L1" s="92"/>
      <c r="M1" s="92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18" t="s">
        <v>137</v>
      </c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57.75" customHeight="1">
      <c r="A2" s="39"/>
      <c r="B2" s="40"/>
      <c r="C2" s="40"/>
      <c r="D2" s="40"/>
      <c r="E2" s="40"/>
      <c r="F2" s="40"/>
      <c r="G2" s="40"/>
      <c r="H2" s="40"/>
      <c r="I2" s="92"/>
      <c r="J2" s="92"/>
      <c r="K2" s="92"/>
      <c r="L2" s="92"/>
      <c r="M2" s="92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0" ht="68.25" customHeight="1">
      <c r="A3" s="93" t="s">
        <v>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56"/>
      <c r="AD3" s="41"/>
    </row>
    <row r="4" spans="1:34" ht="39.75" customHeight="1">
      <c r="A4" s="86" t="s">
        <v>27</v>
      </c>
      <c r="B4" s="86" t="s">
        <v>69</v>
      </c>
      <c r="C4" s="86" t="s">
        <v>70</v>
      </c>
      <c r="D4" s="98" t="s">
        <v>55</v>
      </c>
      <c r="E4" s="99"/>
      <c r="F4" s="99"/>
      <c r="G4" s="100"/>
      <c r="H4" s="86" t="s">
        <v>22</v>
      </c>
      <c r="I4" s="94" t="s">
        <v>23</v>
      </c>
      <c r="J4" s="94"/>
      <c r="K4" s="94"/>
      <c r="L4" s="94"/>
      <c r="M4" s="94"/>
      <c r="N4" s="94" t="s">
        <v>24</v>
      </c>
      <c r="O4" s="94"/>
      <c r="P4" s="94"/>
      <c r="Q4" s="94"/>
      <c r="R4" s="94"/>
      <c r="S4" s="88" t="s">
        <v>94</v>
      </c>
      <c r="T4" s="96"/>
      <c r="U4" s="96"/>
      <c r="V4" s="96"/>
      <c r="W4" s="97"/>
      <c r="X4" s="94" t="s">
        <v>98</v>
      </c>
      <c r="Y4" s="94"/>
      <c r="Z4" s="94"/>
      <c r="AA4" s="94"/>
      <c r="AB4" s="94"/>
      <c r="AC4" s="94" t="s">
        <v>134</v>
      </c>
      <c r="AD4" s="94"/>
      <c r="AE4" s="94"/>
      <c r="AF4" s="94"/>
      <c r="AG4" s="94"/>
      <c r="AH4" s="86" t="s">
        <v>29</v>
      </c>
    </row>
    <row r="5" spans="1:34" ht="56.25" customHeight="1">
      <c r="A5" s="95"/>
      <c r="B5" s="95"/>
      <c r="C5" s="95"/>
      <c r="D5" s="101"/>
      <c r="E5" s="102"/>
      <c r="F5" s="102"/>
      <c r="G5" s="103"/>
      <c r="H5" s="95"/>
      <c r="I5" s="88" t="s">
        <v>31</v>
      </c>
      <c r="J5" s="89"/>
      <c r="K5" s="89"/>
      <c r="L5" s="89"/>
      <c r="M5" s="90"/>
      <c r="N5" s="88" t="s">
        <v>31</v>
      </c>
      <c r="O5" s="89"/>
      <c r="P5" s="89"/>
      <c r="Q5" s="89"/>
      <c r="R5" s="90"/>
      <c r="S5" s="88" t="s">
        <v>96</v>
      </c>
      <c r="T5" s="96"/>
      <c r="U5" s="96"/>
      <c r="V5" s="96"/>
      <c r="W5" s="97"/>
      <c r="X5" s="88" t="s">
        <v>31</v>
      </c>
      <c r="Y5" s="89"/>
      <c r="Z5" s="89"/>
      <c r="AA5" s="89"/>
      <c r="AB5" s="90"/>
      <c r="AC5" s="88" t="s">
        <v>31</v>
      </c>
      <c r="AD5" s="89"/>
      <c r="AE5" s="89"/>
      <c r="AF5" s="89"/>
      <c r="AG5" s="90"/>
      <c r="AH5" s="95"/>
    </row>
    <row r="6" spans="1:34" ht="144.75" customHeight="1">
      <c r="A6" s="95"/>
      <c r="B6" s="95"/>
      <c r="C6" s="95"/>
      <c r="D6" s="104"/>
      <c r="E6" s="105"/>
      <c r="F6" s="105"/>
      <c r="G6" s="106"/>
      <c r="H6" s="87"/>
      <c r="I6" s="86" t="s">
        <v>20</v>
      </c>
      <c r="J6" s="86" t="s">
        <v>21</v>
      </c>
      <c r="K6" s="86" t="s">
        <v>19</v>
      </c>
      <c r="L6" s="86" t="s">
        <v>118</v>
      </c>
      <c r="M6" s="44" t="s">
        <v>25</v>
      </c>
      <c r="N6" s="86" t="s">
        <v>20</v>
      </c>
      <c r="O6" s="86" t="s">
        <v>21</v>
      </c>
      <c r="P6" s="86" t="s">
        <v>19</v>
      </c>
      <c r="Q6" s="86" t="s">
        <v>118</v>
      </c>
      <c r="R6" s="44" t="s">
        <v>26</v>
      </c>
      <c r="S6" s="86" t="s">
        <v>20</v>
      </c>
      <c r="T6" s="86" t="s">
        <v>21</v>
      </c>
      <c r="U6" s="86" t="s">
        <v>19</v>
      </c>
      <c r="V6" s="86" t="s">
        <v>118</v>
      </c>
      <c r="W6" s="42" t="s">
        <v>95</v>
      </c>
      <c r="X6" s="86" t="s">
        <v>20</v>
      </c>
      <c r="Y6" s="86" t="s">
        <v>21</v>
      </c>
      <c r="Z6" s="86" t="s">
        <v>19</v>
      </c>
      <c r="AA6" s="86" t="s">
        <v>118</v>
      </c>
      <c r="AB6" s="44" t="s">
        <v>99</v>
      </c>
      <c r="AC6" s="86" t="s">
        <v>20</v>
      </c>
      <c r="AD6" s="86" t="s">
        <v>21</v>
      </c>
      <c r="AE6" s="86" t="s">
        <v>19</v>
      </c>
      <c r="AF6" s="86" t="s">
        <v>118</v>
      </c>
      <c r="AG6" s="44" t="s">
        <v>135</v>
      </c>
      <c r="AH6" s="95"/>
    </row>
    <row r="7" spans="1:34" ht="120" customHeight="1">
      <c r="A7" s="87"/>
      <c r="B7" s="87"/>
      <c r="C7" s="87"/>
      <c r="D7" s="45" t="s">
        <v>30</v>
      </c>
      <c r="E7" s="45" t="s">
        <v>56</v>
      </c>
      <c r="F7" s="45" t="s">
        <v>57</v>
      </c>
      <c r="G7" s="45" t="s">
        <v>58</v>
      </c>
      <c r="H7" s="43" t="s">
        <v>136</v>
      </c>
      <c r="I7" s="87"/>
      <c r="J7" s="87"/>
      <c r="K7" s="87"/>
      <c r="L7" s="87"/>
      <c r="M7" s="44" t="s">
        <v>61</v>
      </c>
      <c r="N7" s="87"/>
      <c r="O7" s="87"/>
      <c r="P7" s="87"/>
      <c r="Q7" s="87"/>
      <c r="R7" s="44" t="s">
        <v>59</v>
      </c>
      <c r="S7" s="91"/>
      <c r="T7" s="91"/>
      <c r="U7" s="91"/>
      <c r="V7" s="91"/>
      <c r="W7" s="44" t="s">
        <v>60</v>
      </c>
      <c r="X7" s="87"/>
      <c r="Y7" s="87"/>
      <c r="Z7" s="87"/>
      <c r="AA7" s="87"/>
      <c r="AB7" s="44" t="s">
        <v>97</v>
      </c>
      <c r="AC7" s="87"/>
      <c r="AD7" s="87"/>
      <c r="AE7" s="87"/>
      <c r="AF7" s="87"/>
      <c r="AG7" s="46" t="s">
        <v>133</v>
      </c>
      <c r="AH7" s="87"/>
    </row>
    <row r="8" spans="1:34" ht="33">
      <c r="A8" s="46">
        <v>1</v>
      </c>
      <c r="B8" s="44">
        <v>2</v>
      </c>
      <c r="C8" s="47">
        <v>3</v>
      </c>
      <c r="D8" s="44">
        <v>4</v>
      </c>
      <c r="E8" s="44">
        <v>5</v>
      </c>
      <c r="F8" s="44">
        <v>6</v>
      </c>
      <c r="G8" s="44">
        <v>7</v>
      </c>
      <c r="H8" s="43">
        <v>8</v>
      </c>
      <c r="I8" s="48">
        <v>9</v>
      </c>
      <c r="J8" s="44">
        <v>10</v>
      </c>
      <c r="K8" s="44">
        <v>11</v>
      </c>
      <c r="L8" s="44">
        <v>12</v>
      </c>
      <c r="M8" s="44">
        <v>13</v>
      </c>
      <c r="N8" s="48">
        <v>14</v>
      </c>
      <c r="O8" s="44">
        <v>15</v>
      </c>
      <c r="P8" s="44">
        <v>16</v>
      </c>
      <c r="Q8" s="44">
        <v>17</v>
      </c>
      <c r="R8" s="44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4">
        <v>25</v>
      </c>
      <c r="Z8" s="44">
        <v>26</v>
      </c>
      <c r="AA8" s="44">
        <v>27</v>
      </c>
      <c r="AB8" s="44">
        <v>28</v>
      </c>
      <c r="AC8" s="44">
        <v>29</v>
      </c>
      <c r="AD8" s="46">
        <v>30</v>
      </c>
      <c r="AE8" s="46">
        <v>31</v>
      </c>
      <c r="AF8" s="46">
        <v>32</v>
      </c>
      <c r="AG8" s="46">
        <v>33</v>
      </c>
      <c r="AH8" s="46">
        <v>34</v>
      </c>
    </row>
    <row r="9" spans="1:34" ht="184.5" customHeight="1">
      <c r="A9" s="49"/>
      <c r="B9" s="50" t="s">
        <v>93</v>
      </c>
      <c r="C9" s="68" t="s">
        <v>140</v>
      </c>
      <c r="D9" s="51" t="s">
        <v>86</v>
      </c>
      <c r="E9" s="51" t="s">
        <v>87</v>
      </c>
      <c r="F9" s="51">
        <v>1710000000</v>
      </c>
      <c r="G9" s="51"/>
      <c r="H9" s="52">
        <f>M9+R9+AB9+W9+AG9</f>
        <v>57621.25505000001</v>
      </c>
      <c r="I9" s="52">
        <f>SUM(I12:I33)</f>
        <v>0</v>
      </c>
      <c r="J9" s="52">
        <f>SUM(J12:J33)</f>
        <v>0</v>
      </c>
      <c r="K9" s="52">
        <f>SUM(K12:K33)</f>
        <v>8068.18</v>
      </c>
      <c r="L9" s="52">
        <f>SUM(L12:L33)</f>
        <v>3334.01</v>
      </c>
      <c r="M9" s="52">
        <f>I9+J9+K9+L9</f>
        <v>11402.19</v>
      </c>
      <c r="N9" s="52">
        <f>SUM(N12:N33)</f>
        <v>0</v>
      </c>
      <c r="O9" s="52">
        <f>SUM(O12:O33)</f>
        <v>0</v>
      </c>
      <c r="P9" s="52">
        <f>SUM(P12:P33)</f>
        <v>6793.165999999999</v>
      </c>
      <c r="Q9" s="52">
        <f>SUM(Q12:Q33)</f>
        <v>17754.67425</v>
      </c>
      <c r="R9" s="52">
        <f>Q9+P9+O9+N9</f>
        <v>24547.84025</v>
      </c>
      <c r="S9" s="52">
        <f>SUM(S12:S34)</f>
        <v>0</v>
      </c>
      <c r="T9" s="52">
        <f>SUM(T12:T34)</f>
        <v>0</v>
      </c>
      <c r="U9" s="52">
        <f>SUM(U12:U34)</f>
        <v>7002.27</v>
      </c>
      <c r="V9" s="52">
        <f>SUM(V12:V34)</f>
        <v>1264.4148</v>
      </c>
      <c r="W9" s="52">
        <f>S9+T9+V9+U9</f>
        <v>8266.6848</v>
      </c>
      <c r="X9" s="52">
        <f>SUM(X12:X34)</f>
        <v>0</v>
      </c>
      <c r="Y9" s="52">
        <f>SUM(Y12:Y34)</f>
        <v>0</v>
      </c>
      <c r="Z9" s="52">
        <f>SUM(Z12:Z34)</f>
        <v>6702.27</v>
      </c>
      <c r="AA9" s="52">
        <f>SUM(AA12:AA34)</f>
        <v>0</v>
      </c>
      <c r="AB9" s="52">
        <f>AA9+Z9+Y9+X9</f>
        <v>6702.27</v>
      </c>
      <c r="AC9" s="52">
        <f>SUM(AC12:AC33)</f>
        <v>0</v>
      </c>
      <c r="AD9" s="52">
        <f>SUM(AD12:AD33)</f>
        <v>0</v>
      </c>
      <c r="AE9" s="52">
        <f>SUM(AE12:AE33)</f>
        <v>6702.27</v>
      </c>
      <c r="AF9" s="52">
        <f>SUM(AF12:AF33)</f>
        <v>0</v>
      </c>
      <c r="AG9" s="58">
        <f>AC9+AD9+AE9+AF9</f>
        <v>6702.27</v>
      </c>
      <c r="AH9" s="57"/>
    </row>
    <row r="10" spans="1:34" ht="56.25" customHeight="1">
      <c r="A10" s="114" t="s">
        <v>81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6"/>
    </row>
    <row r="11" spans="1:34" ht="52.5" customHeight="1">
      <c r="A11" s="53" t="s">
        <v>71</v>
      </c>
      <c r="B11" s="114" t="s">
        <v>84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6"/>
    </row>
    <row r="12" spans="1:34" ht="58.5" customHeight="1">
      <c r="A12" s="112" t="s">
        <v>72</v>
      </c>
      <c r="B12" s="110" t="s">
        <v>83</v>
      </c>
      <c r="C12" s="107" t="s">
        <v>68</v>
      </c>
      <c r="D12" s="66" t="s">
        <v>86</v>
      </c>
      <c r="E12" s="65" t="s">
        <v>87</v>
      </c>
      <c r="F12" s="65" t="s">
        <v>88</v>
      </c>
      <c r="G12" s="65" t="s">
        <v>120</v>
      </c>
      <c r="H12" s="59">
        <f>M12+R12+AB12+W12+AG12</f>
        <v>562.908</v>
      </c>
      <c r="I12" s="60"/>
      <c r="J12" s="60"/>
      <c r="K12" s="60">
        <v>562.908</v>
      </c>
      <c r="L12" s="60"/>
      <c r="M12" s="60">
        <f aca="true" t="shared" si="0" ref="M12:M30">SUM(I12:L12)</f>
        <v>562.908</v>
      </c>
      <c r="N12" s="60"/>
      <c r="O12" s="60"/>
      <c r="P12" s="60"/>
      <c r="Q12" s="60"/>
      <c r="R12" s="60">
        <f aca="true" t="shared" si="1" ref="R12:R21">SUM(N12:Q12)</f>
        <v>0</v>
      </c>
      <c r="S12" s="60"/>
      <c r="T12" s="60"/>
      <c r="U12" s="60"/>
      <c r="V12" s="60"/>
      <c r="W12" s="60">
        <f>S12+T12+U12+V12</f>
        <v>0</v>
      </c>
      <c r="X12" s="60"/>
      <c r="Y12" s="60"/>
      <c r="Z12" s="60"/>
      <c r="AA12" s="60"/>
      <c r="AB12" s="60">
        <f>SUM(X12:AA12)</f>
        <v>0</v>
      </c>
      <c r="AC12" s="60"/>
      <c r="AD12" s="61"/>
      <c r="AE12" s="62"/>
      <c r="AF12" s="62"/>
      <c r="AG12" s="62">
        <f>AC12+AD12+AE12+AF12</f>
        <v>0</v>
      </c>
      <c r="AH12" s="110" t="s">
        <v>145</v>
      </c>
    </row>
    <row r="13" spans="1:34" ht="94.5" customHeight="1">
      <c r="A13" s="113"/>
      <c r="B13" s="111"/>
      <c r="C13" s="108"/>
      <c r="D13" s="66" t="s">
        <v>86</v>
      </c>
      <c r="E13" s="65" t="s">
        <v>87</v>
      </c>
      <c r="F13" s="65" t="s">
        <v>119</v>
      </c>
      <c r="G13" s="65" t="s">
        <v>120</v>
      </c>
      <c r="H13" s="59">
        <f aca="true" t="shared" si="2" ref="H13:H33">M13+R13+AB13+W13+AG13</f>
        <v>2221</v>
      </c>
      <c r="I13" s="60"/>
      <c r="J13" s="60"/>
      <c r="K13" s="60"/>
      <c r="L13" s="60"/>
      <c r="M13" s="60">
        <f>SUM(I13:L13)</f>
        <v>0</v>
      </c>
      <c r="N13" s="60"/>
      <c r="O13" s="60"/>
      <c r="P13" s="60">
        <v>562.9</v>
      </c>
      <c r="Q13" s="60"/>
      <c r="R13" s="60">
        <f t="shared" si="1"/>
        <v>562.9</v>
      </c>
      <c r="S13" s="60"/>
      <c r="T13" s="60"/>
      <c r="U13" s="60">
        <v>552.7</v>
      </c>
      <c r="V13" s="60"/>
      <c r="W13" s="60">
        <f>SUM(S13:V13)</f>
        <v>552.7</v>
      </c>
      <c r="X13" s="60"/>
      <c r="Y13" s="60"/>
      <c r="Z13" s="60">
        <v>552.7</v>
      </c>
      <c r="AA13" s="60"/>
      <c r="AB13" s="60">
        <f aca="true" t="shared" si="3" ref="AB13:AB21">SUM(X13:AA13)</f>
        <v>552.7</v>
      </c>
      <c r="AC13" s="60"/>
      <c r="AD13" s="61"/>
      <c r="AE13" s="60">
        <v>552.7</v>
      </c>
      <c r="AF13" s="62"/>
      <c r="AG13" s="62">
        <f>AC13+AD13+AE13+AF13</f>
        <v>552.7</v>
      </c>
      <c r="AH13" s="119"/>
    </row>
    <row r="14" spans="1:34" ht="70.5" customHeight="1">
      <c r="A14" s="112" t="s">
        <v>73</v>
      </c>
      <c r="B14" s="110" t="s">
        <v>82</v>
      </c>
      <c r="C14" s="108"/>
      <c r="D14" s="66" t="s">
        <v>86</v>
      </c>
      <c r="E14" s="65" t="s">
        <v>87</v>
      </c>
      <c r="F14" s="65" t="s">
        <v>89</v>
      </c>
      <c r="G14" s="65" t="s">
        <v>120</v>
      </c>
      <c r="H14" s="59">
        <f t="shared" si="2"/>
        <v>660.92</v>
      </c>
      <c r="I14" s="60"/>
      <c r="J14" s="60"/>
      <c r="K14" s="60">
        <v>660.92</v>
      </c>
      <c r="L14" s="60"/>
      <c r="M14" s="60">
        <f t="shared" si="0"/>
        <v>660.92</v>
      </c>
      <c r="N14" s="60"/>
      <c r="O14" s="60"/>
      <c r="P14" s="60"/>
      <c r="Q14" s="60"/>
      <c r="R14" s="60">
        <f t="shared" si="1"/>
        <v>0</v>
      </c>
      <c r="S14" s="60"/>
      <c r="T14" s="60"/>
      <c r="U14" s="60"/>
      <c r="V14" s="60"/>
      <c r="W14" s="60">
        <f>S14+T14+U14+V14</f>
        <v>0</v>
      </c>
      <c r="X14" s="60"/>
      <c r="Y14" s="60"/>
      <c r="Z14" s="60"/>
      <c r="AA14" s="60"/>
      <c r="AB14" s="60">
        <f t="shared" si="3"/>
        <v>0</v>
      </c>
      <c r="AC14" s="60"/>
      <c r="AD14" s="61"/>
      <c r="AE14" s="62"/>
      <c r="AF14" s="62"/>
      <c r="AG14" s="62">
        <f aca="true" t="shared" si="4" ref="AG14:AG32">AC14+AD14+AE14+AF14</f>
        <v>0</v>
      </c>
      <c r="AH14" s="119"/>
    </row>
    <row r="15" spans="1:34" ht="65.25" customHeight="1">
      <c r="A15" s="113"/>
      <c r="B15" s="111"/>
      <c r="C15" s="108"/>
      <c r="D15" s="66" t="s">
        <v>86</v>
      </c>
      <c r="E15" s="65" t="s">
        <v>87</v>
      </c>
      <c r="F15" s="65" t="s">
        <v>121</v>
      </c>
      <c r="G15" s="65" t="s">
        <v>120</v>
      </c>
      <c r="H15" s="59">
        <f t="shared" si="2"/>
        <v>2618.75</v>
      </c>
      <c r="I15" s="60"/>
      <c r="J15" s="60"/>
      <c r="K15" s="60"/>
      <c r="L15" s="60"/>
      <c r="M15" s="60">
        <f>SUM(I15:L15)</f>
        <v>0</v>
      </c>
      <c r="N15" s="60"/>
      <c r="O15" s="60"/>
      <c r="P15" s="60">
        <v>660.92</v>
      </c>
      <c r="Q15" s="60"/>
      <c r="R15" s="60">
        <f t="shared" si="1"/>
        <v>660.92</v>
      </c>
      <c r="S15" s="60"/>
      <c r="T15" s="60"/>
      <c r="U15" s="60">
        <v>652.61</v>
      </c>
      <c r="V15" s="60"/>
      <c r="W15" s="60">
        <f>SUM(S15:V15)</f>
        <v>652.61</v>
      </c>
      <c r="X15" s="60"/>
      <c r="Y15" s="60"/>
      <c r="Z15" s="60">
        <v>652.61</v>
      </c>
      <c r="AA15" s="60"/>
      <c r="AB15" s="60">
        <f t="shared" si="3"/>
        <v>652.61</v>
      </c>
      <c r="AC15" s="60"/>
      <c r="AD15" s="61"/>
      <c r="AE15" s="60">
        <v>652.61</v>
      </c>
      <c r="AF15" s="62"/>
      <c r="AG15" s="62">
        <f t="shared" si="4"/>
        <v>652.61</v>
      </c>
      <c r="AH15" s="119"/>
    </row>
    <row r="16" spans="1:34" ht="66" customHeight="1">
      <c r="A16" s="112" t="s">
        <v>74</v>
      </c>
      <c r="B16" s="110" t="s">
        <v>100</v>
      </c>
      <c r="C16" s="108"/>
      <c r="D16" s="66" t="s">
        <v>86</v>
      </c>
      <c r="E16" s="65" t="s">
        <v>87</v>
      </c>
      <c r="F16" s="65" t="s">
        <v>90</v>
      </c>
      <c r="G16" s="65" t="s">
        <v>120</v>
      </c>
      <c r="H16" s="59">
        <f t="shared" si="2"/>
        <v>1803.26</v>
      </c>
      <c r="I16" s="60"/>
      <c r="J16" s="60"/>
      <c r="K16" s="60">
        <v>1803.26</v>
      </c>
      <c r="L16" s="60"/>
      <c r="M16" s="60">
        <f t="shared" si="0"/>
        <v>1803.26</v>
      </c>
      <c r="N16" s="60"/>
      <c r="O16" s="60"/>
      <c r="P16" s="60"/>
      <c r="Q16" s="60"/>
      <c r="R16" s="60">
        <f t="shared" si="1"/>
        <v>0</v>
      </c>
      <c r="S16" s="60"/>
      <c r="T16" s="60"/>
      <c r="U16" s="60"/>
      <c r="V16" s="60"/>
      <c r="W16" s="60">
        <f>S16+T16+U16+V16</f>
        <v>0</v>
      </c>
      <c r="X16" s="60"/>
      <c r="Y16" s="60"/>
      <c r="Z16" s="60"/>
      <c r="AA16" s="60"/>
      <c r="AB16" s="60">
        <f t="shared" si="3"/>
        <v>0</v>
      </c>
      <c r="AC16" s="60"/>
      <c r="AD16" s="61"/>
      <c r="AE16" s="62"/>
      <c r="AF16" s="62"/>
      <c r="AG16" s="62">
        <f t="shared" si="4"/>
        <v>0</v>
      </c>
      <c r="AH16" s="119"/>
    </row>
    <row r="17" spans="1:34" ht="58.5" customHeight="1">
      <c r="A17" s="113"/>
      <c r="B17" s="111"/>
      <c r="C17" s="108"/>
      <c r="D17" s="66" t="s">
        <v>86</v>
      </c>
      <c r="E17" s="65" t="s">
        <v>87</v>
      </c>
      <c r="F17" s="65" t="s">
        <v>122</v>
      </c>
      <c r="G17" s="65" t="s">
        <v>120</v>
      </c>
      <c r="H17" s="59">
        <f t="shared" si="2"/>
        <v>7375.6759999999995</v>
      </c>
      <c r="I17" s="60"/>
      <c r="J17" s="60"/>
      <c r="K17" s="60"/>
      <c r="L17" s="60"/>
      <c r="M17" s="60">
        <f>SUM(I17:L17)</f>
        <v>0</v>
      </c>
      <c r="N17" s="60"/>
      <c r="O17" s="60"/>
      <c r="P17" s="60">
        <v>2162.066</v>
      </c>
      <c r="Q17" s="60"/>
      <c r="R17" s="60">
        <f t="shared" si="1"/>
        <v>2162.066</v>
      </c>
      <c r="S17" s="60"/>
      <c r="T17" s="60"/>
      <c r="U17" s="60">
        <v>1737.87</v>
      </c>
      <c r="V17" s="60"/>
      <c r="W17" s="60">
        <f>SUM(S17:V17)</f>
        <v>1737.87</v>
      </c>
      <c r="X17" s="60"/>
      <c r="Y17" s="60"/>
      <c r="Z17" s="60">
        <v>1737.87</v>
      </c>
      <c r="AA17" s="60"/>
      <c r="AB17" s="60">
        <f t="shared" si="3"/>
        <v>1737.87</v>
      </c>
      <c r="AC17" s="60"/>
      <c r="AD17" s="61"/>
      <c r="AE17" s="60">
        <v>1737.87</v>
      </c>
      <c r="AF17" s="62"/>
      <c r="AG17" s="62">
        <f t="shared" si="4"/>
        <v>1737.87</v>
      </c>
      <c r="AH17" s="119"/>
    </row>
    <row r="18" spans="1:34" ht="62.25" customHeight="1">
      <c r="A18" s="112" t="s">
        <v>78</v>
      </c>
      <c r="B18" s="110" t="s">
        <v>101</v>
      </c>
      <c r="C18" s="108"/>
      <c r="D18" s="66" t="s">
        <v>86</v>
      </c>
      <c r="E18" s="65" t="s">
        <v>87</v>
      </c>
      <c r="F18" s="65" t="s">
        <v>91</v>
      </c>
      <c r="G18" s="65" t="s">
        <v>120</v>
      </c>
      <c r="H18" s="59">
        <f t="shared" si="2"/>
        <v>600</v>
      </c>
      <c r="I18" s="60"/>
      <c r="J18" s="60"/>
      <c r="K18" s="60">
        <v>600</v>
      </c>
      <c r="L18" s="60"/>
      <c r="M18" s="60">
        <f t="shared" si="0"/>
        <v>600</v>
      </c>
      <c r="N18" s="60"/>
      <c r="O18" s="60"/>
      <c r="P18" s="60"/>
      <c r="Q18" s="60"/>
      <c r="R18" s="60">
        <f t="shared" si="1"/>
        <v>0</v>
      </c>
      <c r="S18" s="60"/>
      <c r="T18" s="60"/>
      <c r="U18" s="60"/>
      <c r="V18" s="60"/>
      <c r="W18" s="60">
        <f>S20+T20+U20+V20</f>
        <v>0</v>
      </c>
      <c r="X18" s="60"/>
      <c r="Y18" s="60"/>
      <c r="Z18" s="60"/>
      <c r="AA18" s="60"/>
      <c r="AB18" s="60">
        <f t="shared" si="3"/>
        <v>0</v>
      </c>
      <c r="AC18" s="60"/>
      <c r="AD18" s="61"/>
      <c r="AE18" s="62"/>
      <c r="AF18" s="62"/>
      <c r="AG18" s="62">
        <f t="shared" si="4"/>
        <v>0</v>
      </c>
      <c r="AH18" s="119"/>
    </row>
    <row r="19" spans="1:34" ht="66" customHeight="1">
      <c r="A19" s="113"/>
      <c r="B19" s="111"/>
      <c r="C19" s="108"/>
      <c r="D19" s="66" t="s">
        <v>86</v>
      </c>
      <c r="E19" s="65" t="s">
        <v>87</v>
      </c>
      <c r="F19" s="65" t="s">
        <v>123</v>
      </c>
      <c r="G19" s="65" t="s">
        <v>120</v>
      </c>
      <c r="H19" s="59">
        <f t="shared" si="2"/>
        <v>2174.6699999999996</v>
      </c>
      <c r="I19" s="60"/>
      <c r="J19" s="60"/>
      <c r="K19" s="60"/>
      <c r="L19" s="60"/>
      <c r="M19" s="60">
        <f>SUM(I19:L19)</f>
        <v>0</v>
      </c>
      <c r="N19" s="60"/>
      <c r="O19" s="60"/>
      <c r="P19" s="60">
        <v>600</v>
      </c>
      <c r="Q19" s="60"/>
      <c r="R19" s="60">
        <f t="shared" si="1"/>
        <v>600</v>
      </c>
      <c r="S19" s="60"/>
      <c r="T19" s="60"/>
      <c r="U19" s="60">
        <v>524.89</v>
      </c>
      <c r="V19" s="60"/>
      <c r="W19" s="60">
        <f>SUM(S19:V19)</f>
        <v>524.89</v>
      </c>
      <c r="X19" s="60"/>
      <c r="Y19" s="60"/>
      <c r="Z19" s="60">
        <v>524.89</v>
      </c>
      <c r="AA19" s="60"/>
      <c r="AB19" s="60">
        <f t="shared" si="3"/>
        <v>524.89</v>
      </c>
      <c r="AC19" s="60"/>
      <c r="AD19" s="61"/>
      <c r="AE19" s="60">
        <v>524.89</v>
      </c>
      <c r="AF19" s="62"/>
      <c r="AG19" s="62">
        <f t="shared" si="4"/>
        <v>524.89</v>
      </c>
      <c r="AH19" s="119"/>
    </row>
    <row r="20" spans="1:34" ht="56.25" customHeight="1">
      <c r="A20" s="112" t="s">
        <v>79</v>
      </c>
      <c r="B20" s="110" t="s">
        <v>102</v>
      </c>
      <c r="C20" s="108"/>
      <c r="D20" s="66" t="s">
        <v>86</v>
      </c>
      <c r="E20" s="65" t="s">
        <v>87</v>
      </c>
      <c r="F20" s="65" t="s">
        <v>92</v>
      </c>
      <c r="G20" s="65" t="s">
        <v>120</v>
      </c>
      <c r="H20" s="59">
        <f t="shared" si="2"/>
        <v>2782.78</v>
      </c>
      <c r="I20" s="60"/>
      <c r="J20" s="60"/>
      <c r="K20" s="60">
        <v>2782.78</v>
      </c>
      <c r="L20" s="60"/>
      <c r="M20" s="60">
        <f t="shared" si="0"/>
        <v>2782.78</v>
      </c>
      <c r="N20" s="60"/>
      <c r="O20" s="60"/>
      <c r="P20" s="60"/>
      <c r="Q20" s="60"/>
      <c r="R20" s="60">
        <f t="shared" si="1"/>
        <v>0</v>
      </c>
      <c r="S20" s="60"/>
      <c r="T20" s="60"/>
      <c r="U20" s="60"/>
      <c r="V20" s="60"/>
      <c r="W20" s="60">
        <f aca="true" t="shared" si="5" ref="W20:W30">S20+T20+U20+V20</f>
        <v>0</v>
      </c>
      <c r="X20" s="60"/>
      <c r="Y20" s="60"/>
      <c r="Z20" s="60"/>
      <c r="AA20" s="60"/>
      <c r="AB20" s="60">
        <f t="shared" si="3"/>
        <v>0</v>
      </c>
      <c r="AC20" s="60"/>
      <c r="AD20" s="61"/>
      <c r="AE20" s="62"/>
      <c r="AF20" s="62"/>
      <c r="AG20" s="62">
        <f t="shared" si="4"/>
        <v>0</v>
      </c>
      <c r="AH20" s="119"/>
    </row>
    <row r="21" spans="1:34" ht="55.5" customHeight="1">
      <c r="A21" s="113"/>
      <c r="B21" s="111"/>
      <c r="C21" s="108"/>
      <c r="D21" s="66" t="s">
        <v>86</v>
      </c>
      <c r="E21" s="65" t="s">
        <v>87</v>
      </c>
      <c r="F21" s="65" t="s">
        <v>124</v>
      </c>
      <c r="G21" s="65" t="s">
        <v>120</v>
      </c>
      <c r="H21" s="59">
        <f t="shared" si="2"/>
        <v>5748.18</v>
      </c>
      <c r="I21" s="60"/>
      <c r="J21" s="60"/>
      <c r="K21" s="60"/>
      <c r="L21" s="60"/>
      <c r="M21" s="60">
        <f>SUM(I21:L21)</f>
        <v>0</v>
      </c>
      <c r="N21" s="60"/>
      <c r="O21" s="60"/>
      <c r="P21" s="60">
        <v>1509.78</v>
      </c>
      <c r="Q21" s="60"/>
      <c r="R21" s="60">
        <f t="shared" si="1"/>
        <v>1509.78</v>
      </c>
      <c r="S21" s="60"/>
      <c r="T21" s="60"/>
      <c r="U21" s="60">
        <v>1412.8</v>
      </c>
      <c r="V21" s="60"/>
      <c r="W21" s="60">
        <f>SUM(S21:V21)</f>
        <v>1412.8</v>
      </c>
      <c r="X21" s="60"/>
      <c r="Y21" s="60"/>
      <c r="Z21" s="60">
        <v>1412.8</v>
      </c>
      <c r="AA21" s="60"/>
      <c r="AB21" s="60">
        <f t="shared" si="3"/>
        <v>1412.8</v>
      </c>
      <c r="AC21" s="60"/>
      <c r="AD21" s="61"/>
      <c r="AE21" s="60">
        <v>1412.8</v>
      </c>
      <c r="AF21" s="62"/>
      <c r="AG21" s="62">
        <f t="shared" si="4"/>
        <v>1412.8</v>
      </c>
      <c r="AH21" s="119"/>
    </row>
    <row r="22" spans="1:34" ht="65.25" customHeight="1">
      <c r="A22" s="112" t="s">
        <v>80</v>
      </c>
      <c r="B22" s="110" t="s">
        <v>103</v>
      </c>
      <c r="C22" s="108"/>
      <c r="D22" s="66" t="s">
        <v>86</v>
      </c>
      <c r="E22" s="65" t="s">
        <v>87</v>
      </c>
      <c r="F22" s="65" t="s">
        <v>106</v>
      </c>
      <c r="G22" s="65" t="s">
        <v>120</v>
      </c>
      <c r="H22" s="59">
        <f t="shared" si="2"/>
        <v>709</v>
      </c>
      <c r="I22" s="60"/>
      <c r="J22" s="60"/>
      <c r="K22" s="60">
        <v>709</v>
      </c>
      <c r="L22" s="60"/>
      <c r="M22" s="60">
        <f t="shared" si="0"/>
        <v>709</v>
      </c>
      <c r="N22" s="60"/>
      <c r="O22" s="60"/>
      <c r="P22" s="60"/>
      <c r="Q22" s="60"/>
      <c r="R22" s="60">
        <f aca="true" t="shared" si="6" ref="R22:R31">N22+O22+P22+Q22</f>
        <v>0</v>
      </c>
      <c r="S22" s="60"/>
      <c r="T22" s="60"/>
      <c r="U22" s="60"/>
      <c r="V22" s="60"/>
      <c r="W22" s="60">
        <f t="shared" si="5"/>
        <v>0</v>
      </c>
      <c r="X22" s="60"/>
      <c r="Y22" s="60"/>
      <c r="Z22" s="60"/>
      <c r="AA22" s="60"/>
      <c r="AB22" s="60">
        <f>X22+Z22+Y22+AA22</f>
        <v>0</v>
      </c>
      <c r="AC22" s="60"/>
      <c r="AD22" s="61"/>
      <c r="AE22" s="62"/>
      <c r="AF22" s="62"/>
      <c r="AG22" s="62">
        <f t="shared" si="4"/>
        <v>0</v>
      </c>
      <c r="AH22" s="119"/>
    </row>
    <row r="23" spans="1:34" ht="109.5" customHeight="1">
      <c r="A23" s="113"/>
      <c r="B23" s="111"/>
      <c r="C23" s="108"/>
      <c r="D23" s="66" t="s">
        <v>86</v>
      </c>
      <c r="E23" s="65" t="s">
        <v>87</v>
      </c>
      <c r="F23" s="65" t="s">
        <v>125</v>
      </c>
      <c r="G23" s="65" t="s">
        <v>120</v>
      </c>
      <c r="H23" s="59">
        <f t="shared" si="2"/>
        <v>2627.7999999999997</v>
      </c>
      <c r="I23" s="60"/>
      <c r="J23" s="60"/>
      <c r="K23" s="60"/>
      <c r="L23" s="60"/>
      <c r="M23" s="60">
        <f>SUM(I23:L23)</f>
        <v>0</v>
      </c>
      <c r="N23" s="60"/>
      <c r="O23" s="60"/>
      <c r="P23" s="60">
        <v>497.5</v>
      </c>
      <c r="Q23" s="60"/>
      <c r="R23" s="60">
        <f>SUM(N23:Q23)</f>
        <v>497.5</v>
      </c>
      <c r="S23" s="60"/>
      <c r="T23" s="60"/>
      <c r="U23" s="60">
        <v>710.1</v>
      </c>
      <c r="V23" s="60"/>
      <c r="W23" s="60">
        <f>SUM(S23:V23)</f>
        <v>710.1</v>
      </c>
      <c r="X23" s="60"/>
      <c r="Y23" s="60"/>
      <c r="Z23" s="60">
        <v>710.1</v>
      </c>
      <c r="AA23" s="60"/>
      <c r="AB23" s="60">
        <f>SUM(X23:AA23)</f>
        <v>710.1</v>
      </c>
      <c r="AC23" s="60"/>
      <c r="AD23" s="61"/>
      <c r="AE23" s="60">
        <v>710.1</v>
      </c>
      <c r="AF23" s="62"/>
      <c r="AG23" s="62">
        <f t="shared" si="4"/>
        <v>710.1</v>
      </c>
      <c r="AH23" s="119"/>
    </row>
    <row r="24" spans="1:34" ht="78" customHeight="1">
      <c r="A24" s="112" t="s">
        <v>104</v>
      </c>
      <c r="B24" s="110" t="s">
        <v>105</v>
      </c>
      <c r="C24" s="108"/>
      <c r="D24" s="66" t="s">
        <v>86</v>
      </c>
      <c r="E24" s="65" t="s">
        <v>87</v>
      </c>
      <c r="F24" s="65" t="s">
        <v>107</v>
      </c>
      <c r="G24" s="65" t="s">
        <v>120</v>
      </c>
      <c r="H24" s="59">
        <f t="shared" si="2"/>
        <v>3334.01</v>
      </c>
      <c r="I24" s="60"/>
      <c r="J24" s="60"/>
      <c r="K24" s="60"/>
      <c r="L24" s="60">
        <v>3334.01</v>
      </c>
      <c r="M24" s="60">
        <f t="shared" si="0"/>
        <v>3334.01</v>
      </c>
      <c r="N24" s="60"/>
      <c r="O24" s="60"/>
      <c r="P24" s="60"/>
      <c r="Q24" s="60"/>
      <c r="R24" s="60">
        <f t="shared" si="6"/>
        <v>0</v>
      </c>
      <c r="S24" s="60"/>
      <c r="T24" s="60"/>
      <c r="U24" s="60"/>
      <c r="V24" s="60"/>
      <c r="W24" s="60">
        <f t="shared" si="5"/>
        <v>0</v>
      </c>
      <c r="X24" s="60"/>
      <c r="Y24" s="60"/>
      <c r="Z24" s="60"/>
      <c r="AA24" s="60"/>
      <c r="AB24" s="60">
        <f>X24+Y24+Z24+AA24</f>
        <v>0</v>
      </c>
      <c r="AC24" s="60"/>
      <c r="AD24" s="61"/>
      <c r="AE24" s="62"/>
      <c r="AF24" s="62"/>
      <c r="AG24" s="62">
        <f t="shared" si="4"/>
        <v>0</v>
      </c>
      <c r="AH24" s="119"/>
    </row>
    <row r="25" spans="1:34" ht="117.75" customHeight="1">
      <c r="A25" s="113"/>
      <c r="B25" s="117"/>
      <c r="C25" s="108"/>
      <c r="D25" s="66" t="s">
        <v>86</v>
      </c>
      <c r="E25" s="65" t="s">
        <v>87</v>
      </c>
      <c r="F25" s="65" t="s">
        <v>130</v>
      </c>
      <c r="G25" s="65" t="s">
        <v>120</v>
      </c>
      <c r="H25" s="59">
        <f t="shared" si="2"/>
        <v>9519.08905</v>
      </c>
      <c r="I25" s="60"/>
      <c r="J25" s="60"/>
      <c r="K25" s="60"/>
      <c r="L25" s="60"/>
      <c r="M25" s="60">
        <f>SUM(I25:L25)</f>
        <v>0</v>
      </c>
      <c r="N25" s="60"/>
      <c r="O25" s="60"/>
      <c r="P25" s="60"/>
      <c r="Q25" s="60">
        <v>8376.79825</v>
      </c>
      <c r="R25" s="60">
        <f>SUM(N25:Q25)</f>
        <v>8376.79825</v>
      </c>
      <c r="S25" s="60"/>
      <c r="T25" s="60"/>
      <c r="U25" s="60"/>
      <c r="V25" s="60">
        <v>1142.2908</v>
      </c>
      <c r="W25" s="60">
        <f>SUM(S25:V25)</f>
        <v>1142.2908</v>
      </c>
      <c r="X25" s="60"/>
      <c r="Y25" s="60"/>
      <c r="Z25" s="60"/>
      <c r="AA25" s="60"/>
      <c r="AB25" s="60">
        <f>SUM(X25:AA25)</f>
        <v>0</v>
      </c>
      <c r="AC25" s="60"/>
      <c r="AD25" s="61"/>
      <c r="AE25" s="62"/>
      <c r="AF25" s="62"/>
      <c r="AG25" s="62">
        <f t="shared" si="4"/>
        <v>0</v>
      </c>
      <c r="AH25" s="119"/>
    </row>
    <row r="26" spans="1:34" ht="50.25" customHeight="1">
      <c r="A26" s="112" t="s">
        <v>108</v>
      </c>
      <c r="B26" s="110" t="s">
        <v>126</v>
      </c>
      <c r="C26" s="108"/>
      <c r="D26" s="66" t="s">
        <v>86</v>
      </c>
      <c r="E26" s="65" t="s">
        <v>87</v>
      </c>
      <c r="F26" s="65" t="s">
        <v>109</v>
      </c>
      <c r="G26" s="65" t="s">
        <v>120</v>
      </c>
      <c r="H26" s="59">
        <f t="shared" si="2"/>
        <v>288.312</v>
      </c>
      <c r="I26" s="60"/>
      <c r="J26" s="60"/>
      <c r="K26" s="60">
        <v>288.312</v>
      </c>
      <c r="L26" s="60"/>
      <c r="M26" s="60">
        <f t="shared" si="0"/>
        <v>288.312</v>
      </c>
      <c r="N26" s="60"/>
      <c r="O26" s="60"/>
      <c r="P26" s="60"/>
      <c r="Q26" s="60"/>
      <c r="R26" s="60">
        <f t="shared" si="6"/>
        <v>0</v>
      </c>
      <c r="S26" s="60"/>
      <c r="T26" s="60"/>
      <c r="U26" s="60"/>
      <c r="V26" s="60"/>
      <c r="W26" s="60">
        <f t="shared" si="5"/>
        <v>0</v>
      </c>
      <c r="X26" s="60"/>
      <c r="Y26" s="60"/>
      <c r="Z26" s="60"/>
      <c r="AA26" s="60"/>
      <c r="AB26" s="60">
        <f>X26+Y26+Z26+AA26</f>
        <v>0</v>
      </c>
      <c r="AC26" s="60"/>
      <c r="AD26" s="61"/>
      <c r="AE26" s="62"/>
      <c r="AF26" s="62"/>
      <c r="AG26" s="62">
        <f t="shared" si="4"/>
        <v>0</v>
      </c>
      <c r="AH26" s="119"/>
    </row>
    <row r="27" spans="1:34" ht="58.5" customHeight="1">
      <c r="A27" s="113"/>
      <c r="B27" s="111"/>
      <c r="C27" s="108"/>
      <c r="D27" s="66" t="s">
        <v>86</v>
      </c>
      <c r="E27" s="65" t="s">
        <v>87</v>
      </c>
      <c r="F27" s="65" t="s">
        <v>127</v>
      </c>
      <c r="G27" s="65" t="s">
        <v>120</v>
      </c>
      <c r="H27" s="59">
        <f t="shared" si="2"/>
        <v>756</v>
      </c>
      <c r="I27" s="60"/>
      <c r="J27" s="60"/>
      <c r="K27" s="60"/>
      <c r="L27" s="60"/>
      <c r="M27" s="60">
        <f>SUM(I27:L27)</f>
        <v>0</v>
      </c>
      <c r="N27" s="60"/>
      <c r="O27" s="60"/>
      <c r="P27" s="60">
        <v>189</v>
      </c>
      <c r="Q27" s="60"/>
      <c r="R27" s="60">
        <f>SUM(N27:Q27)</f>
        <v>189</v>
      </c>
      <c r="S27" s="60"/>
      <c r="T27" s="60"/>
      <c r="U27" s="60">
        <v>189</v>
      </c>
      <c r="V27" s="60"/>
      <c r="W27" s="60">
        <f>SUM(S27:V27)</f>
        <v>189</v>
      </c>
      <c r="X27" s="60"/>
      <c r="Y27" s="60"/>
      <c r="Z27" s="60">
        <v>189</v>
      </c>
      <c r="AA27" s="60"/>
      <c r="AB27" s="60">
        <f>SUM(X27:AA27)</f>
        <v>189</v>
      </c>
      <c r="AC27" s="60"/>
      <c r="AD27" s="61"/>
      <c r="AE27" s="62">
        <v>189</v>
      </c>
      <c r="AF27" s="62"/>
      <c r="AG27" s="62">
        <f t="shared" si="4"/>
        <v>189</v>
      </c>
      <c r="AH27" s="119"/>
    </row>
    <row r="28" spans="1:34" ht="63" customHeight="1">
      <c r="A28" s="112" t="s">
        <v>110</v>
      </c>
      <c r="B28" s="110" t="s">
        <v>111</v>
      </c>
      <c r="C28" s="108"/>
      <c r="D28" s="66" t="s">
        <v>86</v>
      </c>
      <c r="E28" s="65" t="s">
        <v>87</v>
      </c>
      <c r="F28" s="65" t="s">
        <v>112</v>
      </c>
      <c r="G28" s="65" t="s">
        <v>120</v>
      </c>
      <c r="H28" s="59">
        <f t="shared" si="2"/>
        <v>497</v>
      </c>
      <c r="I28" s="60"/>
      <c r="J28" s="60"/>
      <c r="K28" s="60">
        <v>497</v>
      </c>
      <c r="L28" s="60"/>
      <c r="M28" s="60">
        <f t="shared" si="0"/>
        <v>497</v>
      </c>
      <c r="N28" s="60"/>
      <c r="O28" s="60"/>
      <c r="P28" s="60"/>
      <c r="Q28" s="60"/>
      <c r="R28" s="60">
        <f t="shared" si="6"/>
        <v>0</v>
      </c>
      <c r="S28" s="60"/>
      <c r="T28" s="60"/>
      <c r="U28" s="60"/>
      <c r="V28" s="60"/>
      <c r="W28" s="60">
        <f t="shared" si="5"/>
        <v>0</v>
      </c>
      <c r="X28" s="60"/>
      <c r="Y28" s="60"/>
      <c r="Z28" s="60"/>
      <c r="AA28" s="60"/>
      <c r="AB28" s="60">
        <f>X28+Y28+Z28+AA28</f>
        <v>0</v>
      </c>
      <c r="AC28" s="60"/>
      <c r="AD28" s="61"/>
      <c r="AE28" s="62"/>
      <c r="AF28" s="62"/>
      <c r="AG28" s="62">
        <f t="shared" si="4"/>
        <v>0</v>
      </c>
      <c r="AH28" s="119"/>
    </row>
    <row r="29" spans="1:34" ht="42.75" customHeight="1">
      <c r="A29" s="113"/>
      <c r="B29" s="111"/>
      <c r="C29" s="108"/>
      <c r="D29" s="66" t="s">
        <v>86</v>
      </c>
      <c r="E29" s="65" t="s">
        <v>87</v>
      </c>
      <c r="F29" s="65" t="s">
        <v>128</v>
      </c>
      <c r="G29" s="65" t="s">
        <v>120</v>
      </c>
      <c r="H29" s="59">
        <f t="shared" si="2"/>
        <v>1988</v>
      </c>
      <c r="I29" s="60"/>
      <c r="J29" s="60"/>
      <c r="K29" s="60"/>
      <c r="L29" s="60"/>
      <c r="M29" s="60">
        <f>SUM(I29:L29)</f>
        <v>0</v>
      </c>
      <c r="N29" s="60"/>
      <c r="O29" s="60"/>
      <c r="P29" s="60">
        <v>497</v>
      </c>
      <c r="Q29" s="60"/>
      <c r="R29" s="60">
        <f>SUM(N29:Q29)</f>
        <v>497</v>
      </c>
      <c r="S29" s="60"/>
      <c r="T29" s="60"/>
      <c r="U29" s="60">
        <v>497</v>
      </c>
      <c r="V29" s="60"/>
      <c r="W29" s="60">
        <f>SUM(S29:V29)</f>
        <v>497</v>
      </c>
      <c r="X29" s="60"/>
      <c r="Y29" s="60"/>
      <c r="Z29" s="60">
        <v>497</v>
      </c>
      <c r="AA29" s="60"/>
      <c r="AB29" s="60">
        <f>SUM(X29:AA29)</f>
        <v>497</v>
      </c>
      <c r="AC29" s="60"/>
      <c r="AD29" s="61"/>
      <c r="AE29" s="62">
        <v>497</v>
      </c>
      <c r="AF29" s="62"/>
      <c r="AG29" s="62">
        <f t="shared" si="4"/>
        <v>497</v>
      </c>
      <c r="AH29" s="119"/>
    </row>
    <row r="30" spans="1:34" ht="138.75" customHeight="1">
      <c r="A30" s="54" t="s">
        <v>113</v>
      </c>
      <c r="B30" s="55" t="s">
        <v>114</v>
      </c>
      <c r="C30" s="108"/>
      <c r="D30" s="66" t="s">
        <v>86</v>
      </c>
      <c r="E30" s="65" t="s">
        <v>87</v>
      </c>
      <c r="F30" s="65" t="s">
        <v>131</v>
      </c>
      <c r="G30" s="65" t="s">
        <v>120</v>
      </c>
      <c r="H30" s="59">
        <f t="shared" si="2"/>
        <v>9500</v>
      </c>
      <c r="I30" s="60"/>
      <c r="J30" s="60"/>
      <c r="K30" s="60"/>
      <c r="L30" s="60"/>
      <c r="M30" s="60">
        <f t="shared" si="0"/>
        <v>0</v>
      </c>
      <c r="N30" s="60"/>
      <c r="O30" s="60"/>
      <c r="P30" s="60"/>
      <c r="Q30" s="60">
        <v>9377.876</v>
      </c>
      <c r="R30" s="60">
        <f t="shared" si="6"/>
        <v>9377.876</v>
      </c>
      <c r="S30" s="60"/>
      <c r="T30" s="60"/>
      <c r="U30" s="60"/>
      <c r="V30" s="60">
        <v>122.124</v>
      </c>
      <c r="W30" s="60">
        <f t="shared" si="5"/>
        <v>122.124</v>
      </c>
      <c r="X30" s="60"/>
      <c r="Y30" s="60"/>
      <c r="Z30" s="60"/>
      <c r="AA30" s="60"/>
      <c r="AB30" s="60">
        <f>X30+Y30+Z30+AA30</f>
        <v>0</v>
      </c>
      <c r="AC30" s="60"/>
      <c r="AD30" s="61"/>
      <c r="AE30" s="62"/>
      <c r="AF30" s="62"/>
      <c r="AG30" s="62">
        <f t="shared" si="4"/>
        <v>0</v>
      </c>
      <c r="AH30" s="119"/>
    </row>
    <row r="31" spans="1:34" ht="69.75" customHeight="1">
      <c r="A31" s="112" t="s">
        <v>115</v>
      </c>
      <c r="B31" s="110" t="s">
        <v>116</v>
      </c>
      <c r="C31" s="108"/>
      <c r="D31" s="66" t="s">
        <v>86</v>
      </c>
      <c r="E31" s="65" t="s">
        <v>87</v>
      </c>
      <c r="F31" s="65" t="s">
        <v>117</v>
      </c>
      <c r="G31" s="65" t="s">
        <v>120</v>
      </c>
      <c r="H31" s="59">
        <f t="shared" si="2"/>
        <v>164</v>
      </c>
      <c r="I31" s="60"/>
      <c r="J31" s="60"/>
      <c r="K31" s="60">
        <v>164</v>
      </c>
      <c r="L31" s="60"/>
      <c r="M31" s="60">
        <f>I31+J31+K31+L31</f>
        <v>164</v>
      </c>
      <c r="N31" s="60"/>
      <c r="O31" s="60"/>
      <c r="P31" s="60"/>
      <c r="Q31" s="60"/>
      <c r="R31" s="60">
        <f t="shared" si="6"/>
        <v>0</v>
      </c>
      <c r="S31" s="60"/>
      <c r="T31" s="60"/>
      <c r="U31" s="60"/>
      <c r="V31" s="60"/>
      <c r="W31" s="60">
        <f>V31+U31+T31+S31</f>
        <v>0</v>
      </c>
      <c r="X31" s="60"/>
      <c r="Y31" s="60"/>
      <c r="Z31" s="60"/>
      <c r="AA31" s="60"/>
      <c r="AB31" s="60">
        <f>AA31+Z31+Y31+X31</f>
        <v>0</v>
      </c>
      <c r="AC31" s="60"/>
      <c r="AD31" s="63"/>
      <c r="AE31" s="62"/>
      <c r="AF31" s="62"/>
      <c r="AG31" s="62">
        <f t="shared" si="4"/>
        <v>0</v>
      </c>
      <c r="AH31" s="119"/>
    </row>
    <row r="32" spans="1:34" ht="48.75" customHeight="1">
      <c r="A32" s="113"/>
      <c r="B32" s="111"/>
      <c r="C32" s="108"/>
      <c r="D32" s="66" t="s">
        <v>86</v>
      </c>
      <c r="E32" s="65" t="s">
        <v>87</v>
      </c>
      <c r="F32" s="65" t="s">
        <v>129</v>
      </c>
      <c r="G32" s="65" t="s">
        <v>120</v>
      </c>
      <c r="H32" s="59">
        <f t="shared" si="2"/>
        <v>456</v>
      </c>
      <c r="I32" s="60"/>
      <c r="J32" s="60"/>
      <c r="K32" s="60"/>
      <c r="L32" s="60"/>
      <c r="M32" s="60">
        <f>SUM(I32:L32)</f>
        <v>0</v>
      </c>
      <c r="N32" s="60"/>
      <c r="O32" s="60"/>
      <c r="P32" s="60">
        <v>114</v>
      </c>
      <c r="Q32" s="60"/>
      <c r="R32" s="60">
        <f>SUM(N32:Q32)</f>
        <v>114</v>
      </c>
      <c r="S32" s="60"/>
      <c r="T32" s="60"/>
      <c r="U32" s="60">
        <v>114</v>
      </c>
      <c r="V32" s="60"/>
      <c r="W32" s="60">
        <f>SUM(S32:V32)</f>
        <v>114</v>
      </c>
      <c r="X32" s="60"/>
      <c r="Y32" s="60"/>
      <c r="Z32" s="60">
        <v>114</v>
      </c>
      <c r="AA32" s="60"/>
      <c r="AB32" s="60">
        <f>SUM(X32:AA32)</f>
        <v>114</v>
      </c>
      <c r="AC32" s="60"/>
      <c r="AD32" s="61"/>
      <c r="AE32" s="62">
        <v>114</v>
      </c>
      <c r="AF32" s="62"/>
      <c r="AG32" s="62">
        <f t="shared" si="4"/>
        <v>114</v>
      </c>
      <c r="AH32" s="120"/>
    </row>
    <row r="33" spans="1:34" ht="276.75" customHeight="1">
      <c r="A33" s="76" t="s">
        <v>146</v>
      </c>
      <c r="B33" s="75" t="s">
        <v>151</v>
      </c>
      <c r="C33" s="108"/>
      <c r="D33" s="66" t="s">
        <v>86</v>
      </c>
      <c r="E33" s="65" t="s">
        <v>87</v>
      </c>
      <c r="F33" s="78">
        <v>1710091840</v>
      </c>
      <c r="G33" s="78">
        <v>244</v>
      </c>
      <c r="H33" s="59">
        <f t="shared" si="2"/>
        <v>933.9000000000001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60">
        <v>311.3</v>
      </c>
      <c r="V33" s="60"/>
      <c r="W33" s="60">
        <f>SUM(S33:V33)</f>
        <v>311.3</v>
      </c>
      <c r="X33" s="60"/>
      <c r="Y33" s="60"/>
      <c r="Z33" s="60">
        <v>311.3</v>
      </c>
      <c r="AA33" s="60"/>
      <c r="AB33" s="60">
        <f>SUM(X33:AA33)</f>
        <v>311.3</v>
      </c>
      <c r="AC33" s="60"/>
      <c r="AD33" s="61"/>
      <c r="AE33" s="60">
        <v>311.3</v>
      </c>
      <c r="AF33" s="62"/>
      <c r="AG33" s="62">
        <f>AC33+AD33+AE33+AF33</f>
        <v>311.3</v>
      </c>
      <c r="AH33" s="74" t="s">
        <v>147</v>
      </c>
    </row>
    <row r="34" spans="1:34" ht="203.25" customHeight="1">
      <c r="A34" s="76" t="s">
        <v>148</v>
      </c>
      <c r="B34" s="77" t="s">
        <v>149</v>
      </c>
      <c r="C34" s="109"/>
      <c r="D34" s="66" t="s">
        <v>86</v>
      </c>
      <c r="E34" s="65" t="s">
        <v>87</v>
      </c>
      <c r="F34" s="65" t="s">
        <v>150</v>
      </c>
      <c r="G34" s="65" t="s">
        <v>120</v>
      </c>
      <c r="H34" s="59">
        <f>M34+R34+AB34+W34+AG34</f>
        <v>300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60">
        <v>300</v>
      </c>
      <c r="V34" s="60"/>
      <c r="W34" s="60">
        <f>SUM(S34:V34)</f>
        <v>300</v>
      </c>
      <c r="X34" s="60"/>
      <c r="Y34" s="60"/>
      <c r="Z34" s="60"/>
      <c r="AA34" s="60"/>
      <c r="AB34" s="60">
        <f>SUM(X34:AA34)</f>
        <v>0</v>
      </c>
      <c r="AC34" s="60"/>
      <c r="AD34" s="61"/>
      <c r="AE34" s="60"/>
      <c r="AF34" s="62"/>
      <c r="AG34" s="62">
        <f>AC34+AD34+AE34+AF34</f>
        <v>0</v>
      </c>
      <c r="AH34" s="73"/>
    </row>
  </sheetData>
  <sheetProtection/>
  <mergeCells count="63">
    <mergeCell ref="Y1:AH2"/>
    <mergeCell ref="AH4:AH7"/>
    <mergeCell ref="AH12:AH32"/>
    <mergeCell ref="AC4:AG4"/>
    <mergeCell ref="AC5:AG5"/>
    <mergeCell ref="AE6:AE7"/>
    <mergeCell ref="AF6:AF7"/>
    <mergeCell ref="B11:AH11"/>
    <mergeCell ref="AD6:AD7"/>
    <mergeCell ref="AC6:AC7"/>
    <mergeCell ref="A31:A32"/>
    <mergeCell ref="B31:B32"/>
    <mergeCell ref="A26:A27"/>
    <mergeCell ref="B26:B27"/>
    <mergeCell ref="A20:A21"/>
    <mergeCell ref="B20:B21"/>
    <mergeCell ref="A22:A23"/>
    <mergeCell ref="B22:B23"/>
    <mergeCell ref="A24:A25"/>
    <mergeCell ref="B24:B25"/>
    <mergeCell ref="A10:AH10"/>
    <mergeCell ref="A16:A17"/>
    <mergeCell ref="B16:B17"/>
    <mergeCell ref="B18:B19"/>
    <mergeCell ref="A18:A19"/>
    <mergeCell ref="A28:A29"/>
    <mergeCell ref="B28:B29"/>
    <mergeCell ref="A4:A7"/>
    <mergeCell ref="B4:B7"/>
    <mergeCell ref="C4:C7"/>
    <mergeCell ref="K6:K7"/>
    <mergeCell ref="D4:G6"/>
    <mergeCell ref="C12:C34"/>
    <mergeCell ref="B12:B13"/>
    <mergeCell ref="A12:A13"/>
    <mergeCell ref="B14:B15"/>
    <mergeCell ref="A14:A15"/>
    <mergeCell ref="N4:R4"/>
    <mergeCell ref="Z6:Z7"/>
    <mergeCell ref="AA6:AA7"/>
    <mergeCell ref="Y6:Y7"/>
    <mergeCell ref="P6:P7"/>
    <mergeCell ref="X6:X7"/>
    <mergeCell ref="H4:H6"/>
    <mergeCell ref="J6:J7"/>
    <mergeCell ref="S4:W4"/>
    <mergeCell ref="S5:W5"/>
    <mergeCell ref="V6:V7"/>
    <mergeCell ref="U6:U7"/>
    <mergeCell ref="T6:T7"/>
    <mergeCell ref="I5:M5"/>
    <mergeCell ref="N5:R5"/>
    <mergeCell ref="N6:N7"/>
    <mergeCell ref="L6:L7"/>
    <mergeCell ref="Q6:Q7"/>
    <mergeCell ref="X5:AB5"/>
    <mergeCell ref="S6:S7"/>
    <mergeCell ref="I6:I7"/>
    <mergeCell ref="I1:M2"/>
    <mergeCell ref="A3:AB3"/>
    <mergeCell ref="I4:M4"/>
    <mergeCell ref="X4:AB4"/>
    <mergeCell ref="O6:O7"/>
  </mergeCells>
  <printOptions horizontalCentered="1"/>
  <pageMargins left="0" right="0" top="0.35" bottom="0" header="0.19" footer="0.31496062992125984"/>
  <pageSetup fitToHeight="1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"/>
  <sheetViews>
    <sheetView view="pageBreakPreview" zoomScale="40" zoomScaleNormal="53" zoomScaleSheetLayoutView="40" zoomScalePageLayoutView="0" workbookViewId="0" topLeftCell="A1">
      <selection activeCell="G7" sqref="G7"/>
    </sheetView>
  </sheetViews>
  <sheetFormatPr defaultColWidth="7.7109375" defaultRowHeight="39" customHeight="1"/>
  <cols>
    <col min="1" max="1" width="8.140625" style="21" customWidth="1"/>
    <col min="2" max="2" width="97.421875" style="23" customWidth="1"/>
    <col min="3" max="3" width="25.57421875" style="23" customWidth="1"/>
    <col min="4" max="4" width="78.140625" style="23" customWidth="1"/>
    <col min="5" max="5" width="33.7109375" style="23" customWidth="1"/>
    <col min="6" max="6" width="21.57421875" style="23" customWidth="1"/>
    <col min="7" max="8" width="23.7109375" style="23" customWidth="1"/>
    <col min="9" max="10" width="23.28125" style="23" customWidth="1"/>
    <col min="11" max="11" width="20.8515625" style="22" customWidth="1"/>
    <col min="12" max="12" width="22.00390625" style="22" customWidth="1"/>
    <col min="13" max="13" width="40.7109375" style="22" customWidth="1"/>
    <col min="14" max="25" width="9.140625" style="22" customWidth="1"/>
    <col min="26" max="251" width="9.140625" style="23" customWidth="1"/>
    <col min="252" max="16384" width="7.7109375" style="23" customWidth="1"/>
  </cols>
  <sheetData>
    <row r="1" spans="1:15" ht="99" customHeight="1">
      <c r="A1" s="40"/>
      <c r="B1" s="39"/>
      <c r="C1" s="39"/>
      <c r="D1" s="39"/>
      <c r="E1" s="39"/>
      <c r="F1" s="92" t="s">
        <v>138</v>
      </c>
      <c r="G1" s="92"/>
      <c r="H1" s="92"/>
      <c r="I1" s="92"/>
      <c r="J1" s="92"/>
      <c r="K1" s="92"/>
      <c r="L1" s="92"/>
      <c r="M1" s="41"/>
      <c r="N1" s="124"/>
      <c r="O1" s="124"/>
    </row>
    <row r="2" spans="1:13" ht="70.5" customHeight="1">
      <c r="A2" s="125" t="s">
        <v>75</v>
      </c>
      <c r="B2" s="125"/>
      <c r="C2" s="125"/>
      <c r="D2" s="125"/>
      <c r="E2" s="125"/>
      <c r="F2" s="125"/>
      <c r="G2" s="125"/>
      <c r="H2" s="125"/>
      <c r="I2" s="125"/>
      <c r="J2" s="70"/>
      <c r="K2" s="41"/>
      <c r="L2" s="41"/>
      <c r="M2" s="41"/>
    </row>
    <row r="3" spans="1:38" ht="132" customHeight="1">
      <c r="A3" s="86" t="s">
        <v>7</v>
      </c>
      <c r="B3" s="86" t="s">
        <v>76</v>
      </c>
      <c r="C3" s="86" t="s">
        <v>0</v>
      </c>
      <c r="D3" s="86" t="s">
        <v>1</v>
      </c>
      <c r="E3" s="86" t="s">
        <v>144</v>
      </c>
      <c r="F3" s="88" t="s">
        <v>143</v>
      </c>
      <c r="G3" s="89"/>
      <c r="H3" s="89"/>
      <c r="I3" s="89"/>
      <c r="J3" s="90"/>
      <c r="K3" s="86" t="s">
        <v>8</v>
      </c>
      <c r="L3" s="86" t="s">
        <v>77</v>
      </c>
      <c r="M3" s="86" t="s">
        <v>141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ht="117.75" customHeight="1">
      <c r="A4" s="87"/>
      <c r="B4" s="87"/>
      <c r="C4" s="87"/>
      <c r="D4" s="87"/>
      <c r="E4" s="87"/>
      <c r="F4" s="44" t="s">
        <v>23</v>
      </c>
      <c r="G4" s="44" t="s">
        <v>24</v>
      </c>
      <c r="H4" s="44" t="s">
        <v>94</v>
      </c>
      <c r="I4" s="44" t="s">
        <v>98</v>
      </c>
      <c r="J4" s="44" t="s">
        <v>134</v>
      </c>
      <c r="K4" s="87"/>
      <c r="L4" s="87"/>
      <c r="M4" s="87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ht="43.5" customHeight="1">
      <c r="A5" s="121" t="s">
        <v>81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ht="33.75" customHeight="1">
      <c r="A6" s="121" t="s">
        <v>84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ht="216.75" customHeight="1">
      <c r="A7" s="67" t="s">
        <v>139</v>
      </c>
      <c r="B7" s="71" t="s">
        <v>132</v>
      </c>
      <c r="C7" s="44" t="s">
        <v>85</v>
      </c>
      <c r="D7" s="44" t="s">
        <v>152</v>
      </c>
      <c r="E7" s="44">
        <v>38</v>
      </c>
      <c r="F7" s="72">
        <v>38</v>
      </c>
      <c r="G7" s="72">
        <v>38</v>
      </c>
      <c r="H7" s="72">
        <v>38</v>
      </c>
      <c r="I7" s="72">
        <v>38</v>
      </c>
      <c r="J7" s="72">
        <v>38</v>
      </c>
      <c r="K7" s="44">
        <v>1</v>
      </c>
      <c r="L7" s="44">
        <v>100</v>
      </c>
      <c r="M7" s="71" t="s">
        <v>142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</sheetData>
  <sheetProtection/>
  <mergeCells count="14">
    <mergeCell ref="L3:L4"/>
    <mergeCell ref="D3:D4"/>
    <mergeCell ref="F3:J3"/>
    <mergeCell ref="A5:M5"/>
    <mergeCell ref="A6:M6"/>
    <mergeCell ref="E3:E4"/>
    <mergeCell ref="F1:L1"/>
    <mergeCell ref="N1:O1"/>
    <mergeCell ref="A3:A4"/>
    <mergeCell ref="B3:B4"/>
    <mergeCell ref="C3:C4"/>
    <mergeCell ref="A2:I2"/>
    <mergeCell ref="K3:K4"/>
    <mergeCell ref="M3:M4"/>
  </mergeCells>
  <printOptions/>
  <pageMargins left="0.75" right="0.75" top="1" bottom="1" header="0.5" footer="0.5"/>
  <pageSetup fitToHeight="1" fitToWidth="1" horizontalDpi="600" verticalDpi="600" orientation="landscape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36" bestFit="1" customWidth="1"/>
    <col min="2" max="2" width="27.7109375" style="30" customWidth="1"/>
    <col min="3" max="3" width="15.8515625" style="37" customWidth="1"/>
    <col min="4" max="9" width="14.421875" style="37" customWidth="1"/>
    <col min="10" max="10" width="9.140625" style="30" customWidth="1"/>
    <col min="11" max="11" width="11.7109375" style="30" bestFit="1" customWidth="1"/>
    <col min="12" max="12" width="9.140625" style="30" customWidth="1"/>
    <col min="13" max="13" width="14.28125" style="30" bestFit="1" customWidth="1"/>
    <col min="14" max="16384" width="9.140625" style="30" customWidth="1"/>
  </cols>
  <sheetData>
    <row r="1" spans="1:9" s="29" customFormat="1" ht="82.5" customHeight="1">
      <c r="A1" s="132"/>
      <c r="B1" s="132"/>
      <c r="C1" s="132"/>
      <c r="D1" s="126" t="s">
        <v>67</v>
      </c>
      <c r="E1" s="126"/>
      <c r="F1" s="126"/>
      <c r="G1" s="126"/>
      <c r="H1" s="126"/>
      <c r="I1" s="126"/>
    </row>
    <row r="2" spans="1:9" ht="57" customHeight="1">
      <c r="A2" s="127" t="s">
        <v>66</v>
      </c>
      <c r="B2" s="127"/>
      <c r="C2" s="127"/>
      <c r="D2" s="127"/>
      <c r="E2" s="127"/>
      <c r="F2" s="127"/>
      <c r="G2" s="127"/>
      <c r="H2" s="127"/>
      <c r="I2" s="127"/>
    </row>
    <row r="3" spans="1:9" ht="36.75" customHeight="1">
      <c r="A3" s="133" t="s">
        <v>27</v>
      </c>
      <c r="B3" s="133" t="s">
        <v>53</v>
      </c>
      <c r="C3" s="128" t="s">
        <v>54</v>
      </c>
      <c r="D3" s="128" t="s">
        <v>32</v>
      </c>
      <c r="E3" s="128"/>
      <c r="F3" s="128"/>
      <c r="G3" s="128"/>
      <c r="H3" s="128"/>
      <c r="I3" s="128"/>
    </row>
    <row r="4" spans="1:9" ht="49.5" customHeight="1">
      <c r="A4" s="133"/>
      <c r="B4" s="133"/>
      <c r="C4" s="128"/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128" t="s">
        <v>38</v>
      </c>
    </row>
    <row r="5" spans="1:9" ht="20.25" customHeight="1">
      <c r="A5" s="133"/>
      <c r="B5" s="133"/>
      <c r="C5" s="128"/>
      <c r="D5" s="128" t="s">
        <v>39</v>
      </c>
      <c r="E5" s="128" t="s">
        <v>40</v>
      </c>
      <c r="F5" s="128" t="s">
        <v>18</v>
      </c>
      <c r="G5" s="128" t="s">
        <v>23</v>
      </c>
      <c r="H5" s="128" t="s">
        <v>24</v>
      </c>
      <c r="I5" s="128"/>
    </row>
    <row r="6" spans="1:9" ht="13.5" customHeight="1">
      <c r="A6" s="133"/>
      <c r="B6" s="133"/>
      <c r="C6" s="31" t="s">
        <v>28</v>
      </c>
      <c r="D6" s="128"/>
      <c r="E6" s="128"/>
      <c r="F6" s="128"/>
      <c r="G6" s="128"/>
      <c r="H6" s="128"/>
      <c r="I6" s="128"/>
    </row>
    <row r="7" spans="1:9" ht="20.2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 ht="25.5" customHeight="1">
      <c r="A8" s="134" t="s">
        <v>46</v>
      </c>
      <c r="B8" s="135"/>
      <c r="C8" s="135"/>
      <c r="D8" s="135"/>
      <c r="E8" s="135"/>
      <c r="F8" s="135"/>
      <c r="G8" s="135"/>
      <c r="H8" s="135"/>
      <c r="I8" s="136"/>
    </row>
    <row r="9" spans="1:9" s="35" customFormat="1" ht="31.5">
      <c r="A9" s="129">
        <v>1</v>
      </c>
      <c r="B9" s="32" t="s">
        <v>48</v>
      </c>
      <c r="C9" s="33">
        <v>0</v>
      </c>
      <c r="D9" s="34">
        <f aca="true" t="shared" si="0" ref="D9:I9">SUM(D11:D15)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</row>
    <row r="10" spans="1:9" s="35" customFormat="1" ht="15.75" customHeight="1">
      <c r="A10" s="130"/>
      <c r="B10" s="32" t="s">
        <v>41</v>
      </c>
      <c r="C10" s="33"/>
      <c r="D10" s="34"/>
      <c r="E10" s="33"/>
      <c r="F10" s="33"/>
      <c r="G10" s="33"/>
      <c r="H10" s="33"/>
      <c r="I10" s="33"/>
    </row>
    <row r="11" spans="1:9" s="35" customFormat="1" ht="15.75" customHeight="1">
      <c r="A11" s="130"/>
      <c r="B11" s="32" t="s">
        <v>42</v>
      </c>
      <c r="C11" s="33">
        <f>SUM(F11:I11)</f>
        <v>0</v>
      </c>
      <c r="D11" s="34"/>
      <c r="E11" s="33"/>
      <c r="F11" s="33"/>
      <c r="G11" s="33"/>
      <c r="H11" s="33"/>
      <c r="I11" s="33"/>
    </row>
    <row r="12" spans="1:9" s="35" customFormat="1" ht="15.75" customHeight="1">
      <c r="A12" s="130"/>
      <c r="B12" s="32" t="s">
        <v>43</v>
      </c>
      <c r="C12" s="33">
        <f>SUM(F12:I12)</f>
        <v>0</v>
      </c>
      <c r="D12" s="34"/>
      <c r="E12" s="33"/>
      <c r="F12" s="33"/>
      <c r="G12" s="33"/>
      <c r="H12" s="33"/>
      <c r="I12" s="33"/>
    </row>
    <row r="13" spans="1:9" s="35" customFormat="1" ht="15.75" customHeight="1">
      <c r="A13" s="130"/>
      <c r="B13" s="32" t="s">
        <v>47</v>
      </c>
      <c r="C13" s="33">
        <f>SUM(F13:I13)</f>
        <v>0</v>
      </c>
      <c r="D13" s="34"/>
      <c r="E13" s="33"/>
      <c r="F13" s="33"/>
      <c r="G13" s="33"/>
      <c r="H13" s="33"/>
      <c r="I13" s="33"/>
    </row>
    <row r="14" spans="1:9" s="35" customFormat="1" ht="16.5" customHeight="1">
      <c r="A14" s="130"/>
      <c r="B14" s="32" t="s">
        <v>49</v>
      </c>
      <c r="C14" s="33">
        <f>SUM(F14:I14)</f>
        <v>0</v>
      </c>
      <c r="D14" s="33"/>
      <c r="E14" s="33"/>
      <c r="F14" s="33"/>
      <c r="G14" s="33"/>
      <c r="H14" s="33"/>
      <c r="I14" s="33"/>
    </row>
    <row r="15" spans="1:9" s="35" customFormat="1" ht="15" customHeight="1">
      <c r="A15" s="131"/>
      <c r="B15" s="32" t="s">
        <v>44</v>
      </c>
      <c r="C15" s="33">
        <f>SUM(F15:I15)</f>
        <v>0</v>
      </c>
      <c r="D15" s="33"/>
      <c r="E15" s="33"/>
      <c r="F15" s="33"/>
      <c r="G15" s="33"/>
      <c r="H15" s="33"/>
      <c r="I15" s="33"/>
    </row>
    <row r="16" spans="1:9" s="35" customFormat="1" ht="45" customHeight="1">
      <c r="A16" s="129">
        <v>2</v>
      </c>
      <c r="B16" s="32" t="s">
        <v>48</v>
      </c>
      <c r="C16" s="33">
        <v>0</v>
      </c>
      <c r="D16" s="34">
        <f aca="true" t="shared" si="1" ref="D16:I16">SUM(D18:D22)</f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</row>
    <row r="17" spans="1:9" s="35" customFormat="1" ht="15.75" customHeight="1">
      <c r="A17" s="130"/>
      <c r="B17" s="32" t="s">
        <v>41</v>
      </c>
      <c r="C17" s="33"/>
      <c r="D17" s="34"/>
      <c r="E17" s="33"/>
      <c r="F17" s="33"/>
      <c r="G17" s="33"/>
      <c r="H17" s="33"/>
      <c r="I17" s="33"/>
    </row>
    <row r="18" spans="1:9" s="35" customFormat="1" ht="15.75" customHeight="1">
      <c r="A18" s="130"/>
      <c r="B18" s="32" t="s">
        <v>42</v>
      </c>
      <c r="C18" s="33">
        <f aca="true" t="shared" si="2" ref="C18:C23">SUM(F18:I18)</f>
        <v>0</v>
      </c>
      <c r="D18" s="34"/>
      <c r="E18" s="33"/>
      <c r="F18" s="33"/>
      <c r="G18" s="33"/>
      <c r="H18" s="33"/>
      <c r="I18" s="33"/>
    </row>
    <row r="19" spans="1:9" s="35" customFormat="1" ht="15.75" customHeight="1">
      <c r="A19" s="130"/>
      <c r="B19" s="32" t="s">
        <v>43</v>
      </c>
      <c r="C19" s="33">
        <f t="shared" si="2"/>
        <v>0</v>
      </c>
      <c r="D19" s="34"/>
      <c r="E19" s="33"/>
      <c r="F19" s="33"/>
      <c r="G19" s="33"/>
      <c r="H19" s="33"/>
      <c r="I19" s="33"/>
    </row>
    <row r="20" spans="1:9" s="35" customFormat="1" ht="15.75" customHeight="1">
      <c r="A20" s="130"/>
      <c r="B20" s="32" t="s">
        <v>47</v>
      </c>
      <c r="C20" s="33">
        <f t="shared" si="2"/>
        <v>0</v>
      </c>
      <c r="D20" s="34"/>
      <c r="E20" s="33"/>
      <c r="F20" s="33"/>
      <c r="G20" s="33"/>
      <c r="H20" s="33"/>
      <c r="I20" s="33"/>
    </row>
    <row r="21" spans="1:9" s="35" customFormat="1" ht="19.5" customHeight="1">
      <c r="A21" s="130"/>
      <c r="B21" s="32" t="s">
        <v>49</v>
      </c>
      <c r="C21" s="33">
        <f t="shared" si="2"/>
        <v>0</v>
      </c>
      <c r="D21" s="33"/>
      <c r="E21" s="33"/>
      <c r="F21" s="33"/>
      <c r="G21" s="33"/>
      <c r="H21" s="33"/>
      <c r="I21" s="33"/>
    </row>
    <row r="22" spans="1:9" s="35" customFormat="1" ht="15" customHeight="1">
      <c r="A22" s="131"/>
      <c r="B22" s="32" t="s">
        <v>44</v>
      </c>
      <c r="C22" s="33">
        <f t="shared" si="2"/>
        <v>0</v>
      </c>
      <c r="D22" s="33"/>
      <c r="E22" s="33"/>
      <c r="F22" s="33"/>
      <c r="G22" s="33"/>
      <c r="H22" s="33"/>
      <c r="I22" s="33"/>
    </row>
    <row r="23" spans="1:9" s="35" customFormat="1" ht="15" customHeight="1">
      <c r="A23" s="129"/>
      <c r="B23" s="32" t="s">
        <v>45</v>
      </c>
      <c r="C23" s="33">
        <f t="shared" si="2"/>
        <v>0</v>
      </c>
      <c r="D23" s="33">
        <f aca="true" t="shared" si="3" ref="D23:I23">SUM(D25:D29)</f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</row>
    <row r="24" spans="1:9" s="35" customFormat="1" ht="15" customHeight="1">
      <c r="A24" s="130"/>
      <c r="B24" s="32" t="s">
        <v>41</v>
      </c>
      <c r="C24" s="33"/>
      <c r="D24" s="33"/>
      <c r="E24" s="33"/>
      <c r="F24" s="33"/>
      <c r="G24" s="33"/>
      <c r="H24" s="33"/>
      <c r="I24" s="33"/>
    </row>
    <row r="25" spans="1:9" s="35" customFormat="1" ht="15" customHeight="1">
      <c r="A25" s="130"/>
      <c r="B25" s="32" t="s">
        <v>42</v>
      </c>
      <c r="C25" s="33">
        <f>SUM(F25:I25)</f>
        <v>0</v>
      </c>
      <c r="D25" s="33">
        <f aca="true" t="shared" si="4" ref="D25:I29">D11+D18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</row>
    <row r="26" spans="1:9" s="35" customFormat="1" ht="15" customHeight="1">
      <c r="A26" s="130"/>
      <c r="B26" s="32" t="s">
        <v>43</v>
      </c>
      <c r="C26" s="33">
        <f>SUM(F26:I26)</f>
        <v>0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</row>
    <row r="27" spans="1:9" s="35" customFormat="1" ht="15" customHeight="1">
      <c r="A27" s="130"/>
      <c r="B27" s="32" t="s">
        <v>47</v>
      </c>
      <c r="C27" s="33">
        <f>SUM(F27:I27)</f>
        <v>0</v>
      </c>
      <c r="D27" s="33">
        <f t="shared" si="4"/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</row>
    <row r="28" spans="1:9" s="35" customFormat="1" ht="15" customHeight="1">
      <c r="A28" s="130"/>
      <c r="B28" s="32" t="s">
        <v>49</v>
      </c>
      <c r="C28" s="33">
        <f>SUM(F28:I28)</f>
        <v>0</v>
      </c>
      <c r="D28" s="33">
        <f t="shared" si="4"/>
        <v>0</v>
      </c>
      <c r="E28" s="33">
        <f t="shared" si="4"/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</row>
    <row r="29" spans="1:9" ht="21.75" customHeight="1">
      <c r="A29" s="131"/>
      <c r="B29" s="32" t="s">
        <v>44</v>
      </c>
      <c r="C29" s="33">
        <f>SUM(F29:I29)</f>
        <v>0</v>
      </c>
      <c r="D29" s="33">
        <f t="shared" si="4"/>
        <v>0</v>
      </c>
      <c r="E29" s="33">
        <f t="shared" si="4"/>
        <v>0</v>
      </c>
      <c r="F29" s="33">
        <f t="shared" si="4"/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</row>
    <row r="32" ht="18.75">
      <c r="B32" s="27" t="s">
        <v>50</v>
      </c>
    </row>
    <row r="33" ht="18.75">
      <c r="B33" s="26" t="s">
        <v>51</v>
      </c>
    </row>
    <row r="34" ht="18.75">
      <c r="B34" s="28" t="s">
        <v>52</v>
      </c>
    </row>
  </sheetData>
  <sheetProtection/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rintOptions/>
  <pageMargins left="0.39" right="0.46" top="0.48" bottom="1" header="0.31" footer="0.5"/>
  <pageSetup fitToHeight="3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ФЭО</cp:lastModifiedBy>
  <cp:lastPrinted>2017-03-17T04:54:07Z</cp:lastPrinted>
  <dcterms:created xsi:type="dcterms:W3CDTF">2013-07-08T09:20:33Z</dcterms:created>
  <dcterms:modified xsi:type="dcterms:W3CDTF">2017-03-17T04:54:24Z</dcterms:modified>
  <cp:category/>
  <cp:version/>
  <cp:contentType/>
  <cp:contentStatus/>
</cp:coreProperties>
</file>