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75" windowWidth="17520" windowHeight="11220" tabRatio="836" firstSheet="1" activeTab="1"/>
  </bookViews>
  <sheets>
    <sheet name="Прил 1" sheetId="1" state="hidden" r:id="rId1"/>
    <sheet name="Приложение 2 к МП" sheetId="2" r:id="rId2"/>
    <sheet name="Приложение 2 к ПП1" sheetId="3" r:id="rId3"/>
    <sheet name="Приложение 2 к ПП 2" sheetId="4" r:id="rId4"/>
    <sheet name="Прил 4" sheetId="5" state="hidden" r:id="rId5"/>
  </sheets>
  <definedNames>
    <definedName name="_xlnm.Print_Area" localSheetId="0">'Прил 1'!$A$1:$K$14</definedName>
    <definedName name="_xlnm.Print_Area" localSheetId="4">'Прил 4'!$A$1:$I$34</definedName>
    <definedName name="_xlnm.Print_Area" localSheetId="1">'Приложение 2 к МП'!$A$1:$K$10</definedName>
    <definedName name="_xlnm.Print_Area" localSheetId="3">'Приложение 2 к ПП 2'!$A$1:$K$11</definedName>
    <definedName name="_xlnm.Print_Area" localSheetId="2">'Приложение 2 к ПП1'!$A$1:$K$7</definedName>
  </definedNames>
  <calcPr fullCalcOnLoad="1"/>
</workbook>
</file>

<file path=xl/sharedStrings.xml><?xml version="1.0" encoding="utf-8"?>
<sst xmlns="http://schemas.openxmlformats.org/spreadsheetml/2006/main" count="140" uniqueCount="96">
  <si>
    <t>Единица измерения</t>
  </si>
  <si>
    <t>Источник информации</t>
  </si>
  <si>
    <t>Текущий финансовый год
(2013 год)</t>
  </si>
  <si>
    <t>Очередной финансовый год
(2014 год)</t>
  </si>
  <si>
    <t>Первый год планового периода
(2015 год)</t>
  </si>
  <si>
    <t>Второй год планового периода
(2016 год)</t>
  </si>
  <si>
    <t xml:space="preserve">
Отчетный финансовый год
(2012 год)
</t>
  </si>
  <si>
    <t>№
п/п</t>
  </si>
  <si>
    <t>Уд.вес индикатора</t>
  </si>
  <si>
    <t xml:space="preserve">Подпрограмма 1: </t>
  </si>
  <si>
    <t>______________________</t>
  </si>
  <si>
    <t>Наименование услуги, показателя объема услуги</t>
  </si>
  <si>
    <t>Значение показателя объема услуги</t>
  </si>
  <si>
    <t>Расходы местного бюджета на оказание муниципальной услуги, тыс. рублей</t>
  </si>
  <si>
    <t>Наименование услуги и ее содержание</t>
  </si>
  <si>
    <t>Показатель объема услуги</t>
  </si>
  <si>
    <t xml:space="preserve"> Мероприятие 1.1 </t>
  </si>
  <si>
    <t xml:space="preserve"> Мероприятие 1.2 </t>
  </si>
  <si>
    <t>2014 год</t>
  </si>
  <si>
    <t>2015 год</t>
  </si>
  <si>
    <t>2016 год</t>
  </si>
  <si>
    <t>№ п/п</t>
  </si>
  <si>
    <t>6+7+8+9</t>
  </si>
  <si>
    <t>Объем капитальных вложений, тыс. рублей</t>
  </si>
  <si>
    <t xml:space="preserve">отчетный финансовый год </t>
  </si>
  <si>
    <t>текущий финансовый год</t>
  </si>
  <si>
    <t>очередной финансовый год</t>
  </si>
  <si>
    <t xml:space="preserve">первый год планового периода </t>
  </si>
  <si>
    <t>второй год планового периода</t>
  </si>
  <si>
    <t>по годам до ввода объекта</t>
  </si>
  <si>
    <t>2012 год</t>
  </si>
  <si>
    <t>2013 год</t>
  </si>
  <si>
    <t>в том числе:</t>
  </si>
  <si>
    <t>федеральный бюджет</t>
  </si>
  <si>
    <t>краевой бюджет</t>
  </si>
  <si>
    <t>внебюджетные  источники</t>
  </si>
  <si>
    <t>ИТОГО:</t>
  </si>
  <si>
    <t xml:space="preserve">Главный распорядитель:  </t>
  </si>
  <si>
    <t>районный бюджет</t>
  </si>
  <si>
    <t>Объект 1______ год ввода __________</t>
  </si>
  <si>
    <t>местный бюджет</t>
  </si>
  <si>
    <t>Примечания:</t>
  </si>
  <si>
    <t>&lt;*&gt; указывается подпрограмма, в которой предусмотрено строительство объекта</t>
  </si>
  <si>
    <t>&lt;**&gt; по вновь начинаемым объектам – ориентировочная стоимость объекта</t>
  </si>
  <si>
    <t>Наименование  объекта с указанием мощности и годов строительства &lt;*&gt;</t>
  </si>
  <si>
    <t xml:space="preserve">Остаток  стоимости строительства в ценах контракта на 01.01.2014&lt;**&gt; </t>
  </si>
  <si>
    <t xml:space="preserve">Приложение 1 к подпрограмме 1 "_____________________________________________", реализуемой в рамках муниципальной программы города Игарки "_________________________" на 2014-2016 годы"
</t>
  </si>
  <si>
    <t>Муниципальное задание на оказание муниципальных услуг муниципальным учреждением</t>
  </si>
  <si>
    <t xml:space="preserve">Руководитель </t>
  </si>
  <si>
    <t xml:space="preserve">Перечень объектов капитального строительства 
(за счет всех источников финансирования)
</t>
  </si>
  <si>
    <t>Приложение 4 к подпрограмме 1 "_____________________________________________", реализуемой в рамках муниципальной программы города Игарки "_________________________" на 2014-2016 годы"</t>
  </si>
  <si>
    <t>%</t>
  </si>
  <si>
    <t>расчетные данные (отношение протяженности обслуживаемых автодорог к общей протяженности автодорог)</t>
  </si>
  <si>
    <t>Сохранение доли протяженности автомобильных дорог, на которых производится комплекс работ по их содержанию в объеме действующих нормативов (допустимый уровень)</t>
  </si>
  <si>
    <t>Цель. Обеспечение круглогодичного безопасного и бесперебойного движения транспортных средств по автомобильным дорогам в границах города Игарки</t>
  </si>
  <si>
    <t>1.1.</t>
  </si>
  <si>
    <t>2.1.</t>
  </si>
  <si>
    <t>Транспортная подвижность населения (количество поездок/количество жителей)</t>
  </si>
  <si>
    <t>поездок/чел.</t>
  </si>
  <si>
    <t>отчетные данные организации</t>
  </si>
  <si>
    <t>Перечень целевых показателей и показателей результативности программы с рашифровкой плановых значений по годам</t>
  </si>
  <si>
    <t xml:space="preserve">Цели, задачи, целевые индикаторы и показатели результативности
</t>
  </si>
  <si>
    <t xml:space="preserve">Значения индикаторов результативности МП за  отчетный период (текущий и предыдущий год)
</t>
  </si>
  <si>
    <t xml:space="preserve">Значения индикаторов результативности по периодам реализации МП
</t>
  </si>
  <si>
    <t>Динамика индикатора</t>
  </si>
  <si>
    <t>План 2016 год</t>
  </si>
  <si>
    <t xml:space="preserve">Подпрограмма 1. «Дорожное хозяйство» </t>
  </si>
  <si>
    <t xml:space="preserve">Муниципальная программа "Развитие транспортной системы" </t>
  </si>
  <si>
    <t>Цель. Создание условий для развития транспортной системы города Игарки</t>
  </si>
  <si>
    <t>Задача 1. Сохранение технически исправного состояния автомобильных дорог города Игарки</t>
  </si>
  <si>
    <t>Задача 2. Создание условий для предоставления транспортных услуг населению и организация транспортного обслуживания населения города Игарки</t>
  </si>
  <si>
    <t xml:space="preserve">Целевые индикаторы результативности </t>
  </si>
  <si>
    <t xml:space="preserve">Цели, индикаторы результативности 
</t>
  </si>
  <si>
    <t>Второй год планового периода
(2017 год)</t>
  </si>
  <si>
    <t>Мероприятия, влияющие на значение индикатора (номер п.п.)</t>
  </si>
  <si>
    <t>Мероприятие 1. (Приложение 1 к подпрограмме)</t>
  </si>
  <si>
    <t xml:space="preserve">Увеличение доли протяженности улично-дорожной сети с твердым покрытием (с усовершенствованным покрытием), в отношении которой проведен ремонт </t>
  </si>
  <si>
    <t>расчетные данные (отношение протяженности отремонтированных автодорог с твердым покрытием к  общей их протяженности)</t>
  </si>
  <si>
    <t>Мероприятие 3. (Приложение 1 к подпрограмме)</t>
  </si>
  <si>
    <t xml:space="preserve">Цели, задачи, индикаторы   
результативности 
</t>
  </si>
  <si>
    <t>Текущий финансовый год
(2015 год)</t>
  </si>
  <si>
    <t xml:space="preserve">Подпрограмма «Организация транспортного обслуживания населения» </t>
  </si>
  <si>
    <t>Цель 1: Создание условий для предоставления транспортных услуг населению и организация транспортного обслуживания населения в границах города</t>
  </si>
  <si>
    <t>автомобильный</t>
  </si>
  <si>
    <t>речной</t>
  </si>
  <si>
    <t>Объем субсидий на 1 пассажира (объем субсидий/кол-во пассажиров)</t>
  </si>
  <si>
    <t>руб/пасс</t>
  </si>
  <si>
    <t>План 2017 год</t>
  </si>
  <si>
    <t>Приложение 1 к подпрограмме 2.  "Организация транспортного обслуживания населения"</t>
  </si>
  <si>
    <t xml:space="preserve">Приложение 1 к подпрограмме 1. "Дорожное хозяйство"
</t>
  </si>
  <si>
    <t xml:space="preserve">
Отчетный финансовый год
(2014 год)
</t>
  </si>
  <si>
    <t>Очередной финансовый год
(2016 год)</t>
  </si>
  <si>
    <t>Первый год планового периода
(2017 год)</t>
  </si>
  <si>
    <t>Второй год планового периода
(2018 год)</t>
  </si>
  <si>
    <t>План 2018 год</t>
  </si>
  <si>
    <t xml:space="preserve">Приложение к муниципальной программе города Игарки "Развитие транспортной системы"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</si>
</sst>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_р_."/>
    <numFmt numFmtId="179" formatCode="0.000"/>
    <numFmt numFmtId="180" formatCode="#,##0.000_р_.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name val="Times New Roman"/>
      <family val="1"/>
    </font>
    <font>
      <sz val="22"/>
      <name val="Times New Roman"/>
      <family val="1"/>
    </font>
    <font>
      <sz val="20"/>
      <name val="Times New Roman"/>
      <family val="1"/>
    </font>
    <font>
      <sz val="16"/>
      <color indexed="56"/>
      <name val="Times New Roman"/>
      <family val="1"/>
    </font>
    <font>
      <sz val="16"/>
      <color indexed="55"/>
      <name val="Times New Roman"/>
      <family val="1"/>
    </font>
    <font>
      <sz val="8"/>
      <name val="Calibri"/>
      <family val="2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sz val="12"/>
      <name val="Times New Roman"/>
      <family val="1"/>
    </font>
    <font>
      <b/>
      <sz val="20"/>
      <name val="Times New Roman"/>
      <family val="1"/>
    </font>
    <font>
      <sz val="18"/>
      <name val="Times New Roman"/>
      <family val="1"/>
    </font>
    <font>
      <sz val="2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3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93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2" fillId="32" borderId="0" xfId="0" applyFont="1" applyFill="1" applyAlignment="1">
      <alignment/>
    </xf>
    <xf numFmtId="0" fontId="4" fillId="32" borderId="10" xfId="0" applyFont="1" applyFill="1" applyBorder="1" applyAlignment="1">
      <alignment horizontal="center" vertical="center" wrapText="1"/>
    </xf>
    <xf numFmtId="0" fontId="2" fillId="32" borderId="0" xfId="0" applyFont="1" applyFill="1" applyAlignment="1">
      <alignment horizontal="center"/>
    </xf>
    <xf numFmtId="0" fontId="5" fillId="32" borderId="0" xfId="0" applyFont="1" applyFill="1" applyAlignment="1">
      <alignment horizontal="center"/>
    </xf>
    <xf numFmtId="0" fontId="5" fillId="32" borderId="0" xfId="0" applyFont="1" applyFill="1" applyAlignment="1">
      <alignment/>
    </xf>
    <xf numFmtId="0" fontId="5" fillId="32" borderId="0" xfId="0" applyFont="1" applyFill="1" applyBorder="1" applyAlignment="1">
      <alignment/>
    </xf>
    <xf numFmtId="49" fontId="4" fillId="32" borderId="0" xfId="0" applyNumberFormat="1" applyFont="1" applyFill="1" applyBorder="1" applyAlignment="1">
      <alignment horizontal="center" vertical="center" wrapText="1"/>
    </xf>
    <xf numFmtId="0" fontId="4" fillId="32" borderId="0" xfId="0" applyFont="1" applyFill="1" applyBorder="1" applyAlignment="1">
      <alignment horizontal="center" vertical="center" wrapText="1"/>
    </xf>
    <xf numFmtId="172" fontId="4" fillId="32" borderId="0" xfId="0" applyNumberFormat="1" applyFont="1" applyFill="1" applyBorder="1" applyAlignment="1">
      <alignment horizontal="center" vertical="center" wrapText="1"/>
    </xf>
    <xf numFmtId="0" fontId="6" fillId="32" borderId="0" xfId="0" applyFont="1" applyFill="1" applyAlignment="1">
      <alignment/>
    </xf>
    <xf numFmtId="49" fontId="4" fillId="32" borderId="0" xfId="0" applyNumberFormat="1" applyFont="1" applyFill="1" applyBorder="1" applyAlignment="1">
      <alignment horizontal="left" vertical="center" wrapText="1"/>
    </xf>
    <xf numFmtId="0" fontId="3" fillId="32" borderId="0" xfId="0" applyFont="1" applyFill="1" applyBorder="1" applyAlignment="1">
      <alignment horizontal="left" wrapText="1"/>
    </xf>
    <xf numFmtId="0" fontId="4" fillId="32" borderId="11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left" vertical="center" wrapText="1"/>
    </xf>
    <xf numFmtId="0" fontId="4" fillId="32" borderId="10" xfId="0" applyFont="1" applyFill="1" applyBorder="1" applyAlignment="1">
      <alignment vertical="center" wrapText="1"/>
    </xf>
    <xf numFmtId="0" fontId="4" fillId="32" borderId="12" xfId="0" applyFont="1" applyFill="1" applyBorder="1" applyAlignment="1">
      <alignment horizontal="left" vertical="center"/>
    </xf>
    <xf numFmtId="0" fontId="4" fillId="32" borderId="0" xfId="0" applyFont="1" applyFill="1" applyAlignment="1">
      <alignment vertical="center" wrapText="1"/>
    </xf>
    <xf numFmtId="0" fontId="4" fillId="32" borderId="0" xfId="0" applyFont="1" applyFill="1" applyAlignment="1">
      <alignment horizontal="center" vertical="center" wrapText="1"/>
    </xf>
    <xf numFmtId="0" fontId="2" fillId="32" borderId="0" xfId="0" applyFont="1" applyFill="1" applyBorder="1" applyAlignment="1">
      <alignment/>
    </xf>
    <xf numFmtId="0" fontId="4" fillId="32" borderId="0" xfId="0" applyFont="1" applyFill="1" applyAlignment="1">
      <alignment horizontal="center"/>
    </xf>
    <xf numFmtId="0" fontId="4" fillId="32" borderId="0" xfId="0" applyFont="1" applyFill="1" applyBorder="1" applyAlignment="1">
      <alignment/>
    </xf>
    <xf numFmtId="0" fontId="4" fillId="32" borderId="0" xfId="0" applyFont="1" applyFill="1" applyAlignment="1">
      <alignment/>
    </xf>
    <xf numFmtId="0" fontId="4" fillId="32" borderId="12" xfId="0" applyFont="1" applyFill="1" applyBorder="1" applyAlignment="1">
      <alignment horizontal="left" vertical="center" wrapText="1"/>
    </xf>
    <xf numFmtId="172" fontId="4" fillId="32" borderId="10" xfId="0" applyNumberFormat="1" applyFont="1" applyFill="1" applyBorder="1" applyAlignment="1">
      <alignment horizontal="left" vertical="center"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justify"/>
    </xf>
    <xf numFmtId="0" fontId="9" fillId="0" borderId="0" xfId="0" applyFont="1" applyAlignment="1">
      <alignment horizontal="left"/>
    </xf>
    <xf numFmtId="0" fontId="10" fillId="0" borderId="0" xfId="0" applyFont="1" applyFill="1" applyAlignment="1">
      <alignment/>
    </xf>
    <xf numFmtId="0" fontId="8" fillId="0" borderId="0" xfId="0" applyFont="1" applyFill="1" applyAlignment="1">
      <alignment/>
    </xf>
    <xf numFmtId="4" fontId="10" fillId="0" borderId="10" xfId="0" applyNumberFormat="1" applyFont="1" applyFill="1" applyBorder="1" applyAlignment="1">
      <alignment horizontal="center" vertical="center" wrapText="1"/>
    </xf>
    <xf numFmtId="0" fontId="10" fillId="32" borderId="10" xfId="0" applyFont="1" applyFill="1" applyBorder="1" applyAlignment="1">
      <alignment vertical="top" wrapText="1"/>
    </xf>
    <xf numFmtId="4" fontId="10" fillId="32" borderId="10" xfId="0" applyNumberFormat="1" applyFont="1" applyFill="1" applyBorder="1" applyAlignment="1">
      <alignment horizontal="center" vertical="top" wrapText="1"/>
    </xf>
    <xf numFmtId="4" fontId="12" fillId="32" borderId="10" xfId="0" applyNumberFormat="1" applyFont="1" applyFill="1" applyBorder="1" applyAlignment="1">
      <alignment horizontal="center" vertical="top" wrapText="1"/>
    </xf>
    <xf numFmtId="0" fontId="8" fillId="0" borderId="0" xfId="0" applyFont="1" applyFill="1" applyAlignment="1">
      <alignment vertical="top" wrapText="1"/>
    </xf>
    <xf numFmtId="0" fontId="8" fillId="0" borderId="0" xfId="0" applyFont="1" applyFill="1" applyAlignment="1">
      <alignment horizontal="center"/>
    </xf>
    <xf numFmtId="4" fontId="8" fillId="0" borderId="0" xfId="0" applyNumberFormat="1" applyFont="1" applyFill="1" applyAlignment="1">
      <alignment horizontal="center"/>
    </xf>
    <xf numFmtId="49" fontId="10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32" borderId="10" xfId="0" applyFont="1" applyFill="1" applyBorder="1" applyAlignment="1">
      <alignment horizontal="center" vertical="top" wrapText="1"/>
    </xf>
    <xf numFmtId="1" fontId="4" fillId="32" borderId="10" xfId="0" applyNumberFormat="1" applyFont="1" applyFill="1" applyBorder="1" applyAlignment="1">
      <alignment horizontal="center" vertical="center" wrapText="1"/>
    </xf>
    <xf numFmtId="16" fontId="4" fillId="32" borderId="10" xfId="0" applyNumberFormat="1" applyFont="1" applyFill="1" applyBorder="1" applyAlignment="1">
      <alignment vertical="center" wrapText="1"/>
    </xf>
    <xf numFmtId="49" fontId="4" fillId="32" borderId="10" xfId="0" applyNumberFormat="1" applyFont="1" applyFill="1" applyBorder="1" applyAlignment="1">
      <alignment horizontal="left" vertical="top" wrapText="1"/>
    </xf>
    <xf numFmtId="0" fontId="2" fillId="32" borderId="10" xfId="0" applyFont="1" applyFill="1" applyBorder="1" applyAlignment="1">
      <alignment horizontal="left" vertical="top"/>
    </xf>
    <xf numFmtId="172" fontId="4" fillId="32" borderId="10" xfId="0" applyNumberFormat="1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left" vertical="top" wrapText="1"/>
    </xf>
    <xf numFmtId="172" fontId="4" fillId="32" borderId="10" xfId="0" applyNumberFormat="1" applyFont="1" applyFill="1" applyBorder="1" applyAlignment="1">
      <alignment horizontal="center" vertical="center"/>
    </xf>
    <xf numFmtId="172" fontId="4" fillId="32" borderId="0" xfId="0" applyNumberFormat="1" applyFont="1" applyFill="1" applyBorder="1" applyAlignment="1">
      <alignment horizontal="center" vertical="center"/>
    </xf>
    <xf numFmtId="0" fontId="4" fillId="32" borderId="0" xfId="0" applyFont="1" applyFill="1" applyBorder="1" applyAlignment="1">
      <alignment horizontal="center" vertical="center"/>
    </xf>
    <xf numFmtId="49" fontId="4" fillId="32" borderId="10" xfId="0" applyNumberFormat="1" applyFont="1" applyFill="1" applyBorder="1" applyAlignment="1">
      <alignment horizontal="left" vertical="center" wrapText="1"/>
    </xf>
    <xf numFmtId="0" fontId="4" fillId="32" borderId="10" xfId="0" applyFont="1" applyFill="1" applyBorder="1" applyAlignment="1">
      <alignment horizontal="left" vertical="center" wrapText="1"/>
    </xf>
    <xf numFmtId="172" fontId="4" fillId="32" borderId="0" xfId="0" applyNumberFormat="1" applyFont="1" applyFill="1" applyBorder="1" applyAlignment="1">
      <alignment horizontal="right" vertical="center" wrapText="1"/>
    </xf>
    <xf numFmtId="0" fontId="4" fillId="32" borderId="0" xfId="0" applyFont="1" applyFill="1" applyAlignment="1">
      <alignment horizontal="left" vertical="center" wrapText="1"/>
    </xf>
    <xf numFmtId="49" fontId="4" fillId="32" borderId="13" xfId="0" applyNumberFormat="1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49" fontId="4" fillId="32" borderId="10" xfId="0" applyNumberFormat="1" applyFont="1" applyFill="1" applyBorder="1" applyAlignment="1">
      <alignment horizontal="center" vertical="center" wrapText="1"/>
    </xf>
    <xf numFmtId="0" fontId="4" fillId="32" borderId="14" xfId="0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 wrapText="1"/>
    </xf>
    <xf numFmtId="0" fontId="4" fillId="32" borderId="15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left" vertical="center" wrapText="1"/>
    </xf>
    <xf numFmtId="0" fontId="13" fillId="0" borderId="17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13" fillId="32" borderId="16" xfId="0" applyFont="1" applyFill="1" applyBorder="1" applyAlignment="1">
      <alignment horizontal="left" vertical="top" wrapText="1"/>
    </xf>
    <xf numFmtId="0" fontId="13" fillId="32" borderId="17" xfId="0" applyFont="1" applyFill="1" applyBorder="1" applyAlignment="1">
      <alignment horizontal="left" vertical="top" wrapText="1"/>
    </xf>
    <xf numFmtId="0" fontId="13" fillId="32" borderId="11" xfId="0" applyFont="1" applyFill="1" applyBorder="1" applyAlignment="1">
      <alignment horizontal="left" vertical="top" wrapText="1"/>
    </xf>
    <xf numFmtId="0" fontId="13" fillId="32" borderId="16" xfId="0" applyFont="1" applyFill="1" applyBorder="1" applyAlignment="1">
      <alignment horizontal="left" vertical="center" wrapText="1"/>
    </xf>
    <xf numFmtId="0" fontId="13" fillId="32" borderId="17" xfId="0" applyFont="1" applyFill="1" applyBorder="1" applyAlignment="1">
      <alignment horizontal="left" vertical="center" wrapText="1"/>
    </xf>
    <xf numFmtId="0" fontId="13" fillId="32" borderId="11" xfId="0" applyFont="1" applyFill="1" applyBorder="1" applyAlignment="1">
      <alignment horizontal="left" vertical="center" wrapText="1"/>
    </xf>
    <xf numFmtId="0" fontId="4" fillId="32" borderId="0" xfId="0" applyFont="1" applyFill="1" applyAlignment="1">
      <alignment horizontal="right"/>
    </xf>
    <xf numFmtId="49" fontId="4" fillId="32" borderId="0" xfId="0" applyNumberFormat="1" applyFont="1" applyFill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left" vertical="center" wrapText="1"/>
    </xf>
    <xf numFmtId="0" fontId="14" fillId="32" borderId="0" xfId="0" applyFont="1" applyFill="1" applyAlignment="1">
      <alignment horizontal="right"/>
    </xf>
    <xf numFmtId="0" fontId="13" fillId="0" borderId="10" xfId="0" applyFont="1" applyFill="1" applyBorder="1" applyAlignment="1">
      <alignment horizontal="left" vertical="center" wrapText="1"/>
    </xf>
    <xf numFmtId="49" fontId="13" fillId="32" borderId="16" xfId="0" applyNumberFormat="1" applyFont="1" applyFill="1" applyBorder="1" applyAlignment="1">
      <alignment horizontal="left" vertical="center" wrapText="1"/>
    </xf>
    <xf numFmtId="49" fontId="13" fillId="32" borderId="17" xfId="0" applyNumberFormat="1" applyFont="1" applyFill="1" applyBorder="1" applyAlignment="1">
      <alignment horizontal="left" vertical="center" wrapText="1"/>
    </xf>
    <xf numFmtId="49" fontId="13" fillId="32" borderId="11" xfId="0" applyNumberFormat="1" applyFont="1" applyFill="1" applyBorder="1" applyAlignment="1">
      <alignment horizontal="left" vertical="center" wrapText="1"/>
    </xf>
    <xf numFmtId="0" fontId="4" fillId="32" borderId="10" xfId="0" applyFont="1" applyFill="1" applyBorder="1" applyAlignment="1">
      <alignment horizontal="center" vertical="top" wrapText="1"/>
    </xf>
    <xf numFmtId="0" fontId="10" fillId="32" borderId="14" xfId="0" applyFont="1" applyFill="1" applyBorder="1" applyAlignment="1">
      <alignment horizontal="center" vertical="top" wrapText="1"/>
    </xf>
    <xf numFmtId="0" fontId="10" fillId="32" borderId="18" xfId="0" applyFont="1" applyFill="1" applyBorder="1" applyAlignment="1">
      <alignment horizontal="center" vertical="top" wrapText="1"/>
    </xf>
    <xf numFmtId="0" fontId="10" fillId="32" borderId="12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left" vertical="center" wrapText="1"/>
    </xf>
    <xf numFmtId="0" fontId="10" fillId="0" borderId="17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 wrapText="1"/>
    </xf>
    <xf numFmtId="4" fontId="10" fillId="0" borderId="10" xfId="0" applyNumberFormat="1" applyFont="1" applyFill="1" applyBorder="1" applyAlignment="1">
      <alignment horizontal="center" vertical="center" wrapText="1"/>
    </xf>
    <xf numFmtId="0" fontId="12" fillId="32" borderId="0" xfId="0" applyFont="1" applyFill="1" applyAlignment="1">
      <alignment horizontal="left" vertical="center" wrapText="1"/>
    </xf>
    <xf numFmtId="0" fontId="11" fillId="0" borderId="0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504825</xdr:colOff>
      <xdr:row>12</xdr:row>
      <xdr:rowOff>0</xdr:rowOff>
    </xdr:from>
    <xdr:to>
      <xdr:col>1</xdr:col>
      <xdr:colOff>0</xdr:colOff>
      <xdr:row>12</xdr:row>
      <xdr:rowOff>0</xdr:rowOff>
    </xdr:to>
    <xdr:sp>
      <xdr:nvSpPr>
        <xdr:cNvPr id="1" name="WordArt 1"/>
        <xdr:cNvSpPr>
          <a:spLocks/>
        </xdr:cNvSpPr>
      </xdr:nvSpPr>
      <xdr:spPr>
        <a:xfrm>
          <a:off x="504825" y="9572625"/>
          <a:ext cx="2514600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533400</xdr:colOff>
      <xdr:row>12</xdr:row>
      <xdr:rowOff>0</xdr:rowOff>
    </xdr:from>
    <xdr:to>
      <xdr:col>1</xdr:col>
      <xdr:colOff>0</xdr:colOff>
      <xdr:row>12</xdr:row>
      <xdr:rowOff>0</xdr:rowOff>
    </xdr:to>
    <xdr:sp>
      <xdr:nvSpPr>
        <xdr:cNvPr id="2" name="WordArt 1"/>
        <xdr:cNvSpPr>
          <a:spLocks/>
        </xdr:cNvSpPr>
      </xdr:nvSpPr>
      <xdr:spPr>
        <a:xfrm flipV="1">
          <a:off x="533400" y="9572625"/>
          <a:ext cx="2486025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533400</xdr:colOff>
      <xdr:row>12</xdr:row>
      <xdr:rowOff>0</xdr:rowOff>
    </xdr:from>
    <xdr:to>
      <xdr:col>1</xdr:col>
      <xdr:colOff>0</xdr:colOff>
      <xdr:row>12</xdr:row>
      <xdr:rowOff>0</xdr:rowOff>
    </xdr:to>
    <xdr:sp>
      <xdr:nvSpPr>
        <xdr:cNvPr id="3" name="WordArt 1"/>
        <xdr:cNvSpPr>
          <a:spLocks/>
        </xdr:cNvSpPr>
      </xdr:nvSpPr>
      <xdr:spPr>
        <a:xfrm flipV="1">
          <a:off x="533400" y="9572625"/>
          <a:ext cx="2486025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504825</xdr:colOff>
      <xdr:row>12</xdr:row>
      <xdr:rowOff>0</xdr:rowOff>
    </xdr:from>
    <xdr:to>
      <xdr:col>1</xdr:col>
      <xdr:colOff>0</xdr:colOff>
      <xdr:row>12</xdr:row>
      <xdr:rowOff>0</xdr:rowOff>
    </xdr:to>
    <xdr:sp>
      <xdr:nvSpPr>
        <xdr:cNvPr id="4" name="WordArt 1"/>
        <xdr:cNvSpPr>
          <a:spLocks/>
        </xdr:cNvSpPr>
      </xdr:nvSpPr>
      <xdr:spPr>
        <a:xfrm>
          <a:off x="504825" y="9572625"/>
          <a:ext cx="2514600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504825</xdr:colOff>
      <xdr:row>12</xdr:row>
      <xdr:rowOff>0</xdr:rowOff>
    </xdr:from>
    <xdr:to>
      <xdr:col>1</xdr:col>
      <xdr:colOff>0</xdr:colOff>
      <xdr:row>12</xdr:row>
      <xdr:rowOff>0</xdr:rowOff>
    </xdr:to>
    <xdr:sp>
      <xdr:nvSpPr>
        <xdr:cNvPr id="5" name="WordArt 1"/>
        <xdr:cNvSpPr>
          <a:spLocks/>
        </xdr:cNvSpPr>
      </xdr:nvSpPr>
      <xdr:spPr>
        <a:xfrm>
          <a:off x="504825" y="9572625"/>
          <a:ext cx="2514600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504825</xdr:colOff>
      <xdr:row>12</xdr:row>
      <xdr:rowOff>0</xdr:rowOff>
    </xdr:from>
    <xdr:to>
      <xdr:col>1</xdr:col>
      <xdr:colOff>0</xdr:colOff>
      <xdr:row>12</xdr:row>
      <xdr:rowOff>0</xdr:rowOff>
    </xdr:to>
    <xdr:sp>
      <xdr:nvSpPr>
        <xdr:cNvPr id="6" name="WordArt 1"/>
        <xdr:cNvSpPr>
          <a:spLocks/>
        </xdr:cNvSpPr>
      </xdr:nvSpPr>
      <xdr:spPr>
        <a:xfrm>
          <a:off x="504825" y="9572625"/>
          <a:ext cx="2514600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504825</xdr:colOff>
      <xdr:row>11</xdr:row>
      <xdr:rowOff>0</xdr:rowOff>
    </xdr:from>
    <xdr:to>
      <xdr:col>2</xdr:col>
      <xdr:colOff>0</xdr:colOff>
      <xdr:row>11</xdr:row>
      <xdr:rowOff>0</xdr:rowOff>
    </xdr:to>
    <xdr:sp>
      <xdr:nvSpPr>
        <xdr:cNvPr id="1" name="WordArt 1"/>
        <xdr:cNvSpPr>
          <a:spLocks/>
        </xdr:cNvSpPr>
      </xdr:nvSpPr>
      <xdr:spPr>
        <a:xfrm>
          <a:off x="504825" y="9144000"/>
          <a:ext cx="5791200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533400</xdr:colOff>
      <xdr:row>11</xdr:row>
      <xdr:rowOff>0</xdr:rowOff>
    </xdr:from>
    <xdr:to>
      <xdr:col>2</xdr:col>
      <xdr:colOff>0</xdr:colOff>
      <xdr:row>11</xdr:row>
      <xdr:rowOff>0</xdr:rowOff>
    </xdr:to>
    <xdr:sp>
      <xdr:nvSpPr>
        <xdr:cNvPr id="2" name="WordArt 1"/>
        <xdr:cNvSpPr>
          <a:spLocks/>
        </xdr:cNvSpPr>
      </xdr:nvSpPr>
      <xdr:spPr>
        <a:xfrm flipV="1">
          <a:off x="533400" y="9144000"/>
          <a:ext cx="5762625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533400</xdr:colOff>
      <xdr:row>11</xdr:row>
      <xdr:rowOff>0</xdr:rowOff>
    </xdr:from>
    <xdr:to>
      <xdr:col>2</xdr:col>
      <xdr:colOff>0</xdr:colOff>
      <xdr:row>11</xdr:row>
      <xdr:rowOff>0</xdr:rowOff>
    </xdr:to>
    <xdr:sp>
      <xdr:nvSpPr>
        <xdr:cNvPr id="3" name="WordArt 1"/>
        <xdr:cNvSpPr>
          <a:spLocks/>
        </xdr:cNvSpPr>
      </xdr:nvSpPr>
      <xdr:spPr>
        <a:xfrm flipV="1">
          <a:off x="533400" y="9144000"/>
          <a:ext cx="5762625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504825</xdr:colOff>
      <xdr:row>11</xdr:row>
      <xdr:rowOff>0</xdr:rowOff>
    </xdr:from>
    <xdr:to>
      <xdr:col>2</xdr:col>
      <xdr:colOff>0</xdr:colOff>
      <xdr:row>11</xdr:row>
      <xdr:rowOff>0</xdr:rowOff>
    </xdr:to>
    <xdr:sp>
      <xdr:nvSpPr>
        <xdr:cNvPr id="4" name="WordArt 1"/>
        <xdr:cNvSpPr>
          <a:spLocks/>
        </xdr:cNvSpPr>
      </xdr:nvSpPr>
      <xdr:spPr>
        <a:xfrm>
          <a:off x="504825" y="9144000"/>
          <a:ext cx="5791200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504825</xdr:colOff>
      <xdr:row>11</xdr:row>
      <xdr:rowOff>0</xdr:rowOff>
    </xdr:from>
    <xdr:to>
      <xdr:col>2</xdr:col>
      <xdr:colOff>0</xdr:colOff>
      <xdr:row>11</xdr:row>
      <xdr:rowOff>0</xdr:rowOff>
    </xdr:to>
    <xdr:sp>
      <xdr:nvSpPr>
        <xdr:cNvPr id="5" name="WordArt 1"/>
        <xdr:cNvSpPr>
          <a:spLocks/>
        </xdr:cNvSpPr>
      </xdr:nvSpPr>
      <xdr:spPr>
        <a:xfrm>
          <a:off x="504825" y="9144000"/>
          <a:ext cx="5791200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504825</xdr:colOff>
      <xdr:row>11</xdr:row>
      <xdr:rowOff>0</xdr:rowOff>
    </xdr:from>
    <xdr:to>
      <xdr:col>2</xdr:col>
      <xdr:colOff>0</xdr:colOff>
      <xdr:row>11</xdr:row>
      <xdr:rowOff>0</xdr:rowOff>
    </xdr:to>
    <xdr:sp>
      <xdr:nvSpPr>
        <xdr:cNvPr id="6" name="WordArt 1"/>
        <xdr:cNvSpPr>
          <a:spLocks/>
        </xdr:cNvSpPr>
      </xdr:nvSpPr>
      <xdr:spPr>
        <a:xfrm>
          <a:off x="504825" y="9144000"/>
          <a:ext cx="5791200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504825</xdr:colOff>
      <xdr:row>8</xdr:row>
      <xdr:rowOff>0</xdr:rowOff>
    </xdr:from>
    <xdr:to>
      <xdr:col>2</xdr:col>
      <xdr:colOff>0</xdr:colOff>
      <xdr:row>8</xdr:row>
      <xdr:rowOff>0</xdr:rowOff>
    </xdr:to>
    <xdr:sp>
      <xdr:nvSpPr>
        <xdr:cNvPr id="7" name="WordArt 1"/>
        <xdr:cNvSpPr>
          <a:spLocks/>
        </xdr:cNvSpPr>
      </xdr:nvSpPr>
      <xdr:spPr>
        <a:xfrm>
          <a:off x="504825" y="7048500"/>
          <a:ext cx="5791200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533400</xdr:colOff>
      <xdr:row>8</xdr:row>
      <xdr:rowOff>0</xdr:rowOff>
    </xdr:from>
    <xdr:to>
      <xdr:col>2</xdr:col>
      <xdr:colOff>0</xdr:colOff>
      <xdr:row>8</xdr:row>
      <xdr:rowOff>0</xdr:rowOff>
    </xdr:to>
    <xdr:sp>
      <xdr:nvSpPr>
        <xdr:cNvPr id="8" name="WordArt 1"/>
        <xdr:cNvSpPr>
          <a:spLocks/>
        </xdr:cNvSpPr>
      </xdr:nvSpPr>
      <xdr:spPr>
        <a:xfrm flipV="1">
          <a:off x="533400" y="7048500"/>
          <a:ext cx="5762625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533400</xdr:colOff>
      <xdr:row>8</xdr:row>
      <xdr:rowOff>0</xdr:rowOff>
    </xdr:from>
    <xdr:to>
      <xdr:col>2</xdr:col>
      <xdr:colOff>0</xdr:colOff>
      <xdr:row>8</xdr:row>
      <xdr:rowOff>0</xdr:rowOff>
    </xdr:to>
    <xdr:sp>
      <xdr:nvSpPr>
        <xdr:cNvPr id="9" name="WordArt 1"/>
        <xdr:cNvSpPr>
          <a:spLocks/>
        </xdr:cNvSpPr>
      </xdr:nvSpPr>
      <xdr:spPr>
        <a:xfrm flipV="1">
          <a:off x="533400" y="7048500"/>
          <a:ext cx="5762625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504825</xdr:colOff>
      <xdr:row>8</xdr:row>
      <xdr:rowOff>0</xdr:rowOff>
    </xdr:from>
    <xdr:to>
      <xdr:col>2</xdr:col>
      <xdr:colOff>0</xdr:colOff>
      <xdr:row>8</xdr:row>
      <xdr:rowOff>0</xdr:rowOff>
    </xdr:to>
    <xdr:sp>
      <xdr:nvSpPr>
        <xdr:cNvPr id="10" name="WordArt 1"/>
        <xdr:cNvSpPr>
          <a:spLocks/>
        </xdr:cNvSpPr>
      </xdr:nvSpPr>
      <xdr:spPr>
        <a:xfrm>
          <a:off x="504825" y="7048500"/>
          <a:ext cx="5791200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504825</xdr:colOff>
      <xdr:row>8</xdr:row>
      <xdr:rowOff>0</xdr:rowOff>
    </xdr:from>
    <xdr:to>
      <xdr:col>2</xdr:col>
      <xdr:colOff>0</xdr:colOff>
      <xdr:row>8</xdr:row>
      <xdr:rowOff>0</xdr:rowOff>
    </xdr:to>
    <xdr:sp>
      <xdr:nvSpPr>
        <xdr:cNvPr id="11" name="WordArt 1"/>
        <xdr:cNvSpPr>
          <a:spLocks/>
        </xdr:cNvSpPr>
      </xdr:nvSpPr>
      <xdr:spPr>
        <a:xfrm>
          <a:off x="504825" y="7048500"/>
          <a:ext cx="5791200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504825</xdr:colOff>
      <xdr:row>8</xdr:row>
      <xdr:rowOff>0</xdr:rowOff>
    </xdr:from>
    <xdr:to>
      <xdr:col>2</xdr:col>
      <xdr:colOff>0</xdr:colOff>
      <xdr:row>8</xdr:row>
      <xdr:rowOff>0</xdr:rowOff>
    </xdr:to>
    <xdr:sp>
      <xdr:nvSpPr>
        <xdr:cNvPr id="12" name="WordArt 1"/>
        <xdr:cNvSpPr>
          <a:spLocks/>
        </xdr:cNvSpPr>
      </xdr:nvSpPr>
      <xdr:spPr>
        <a:xfrm>
          <a:off x="504825" y="7048500"/>
          <a:ext cx="5791200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504825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13" name="WordArt 1"/>
        <xdr:cNvSpPr>
          <a:spLocks/>
        </xdr:cNvSpPr>
      </xdr:nvSpPr>
      <xdr:spPr>
        <a:xfrm>
          <a:off x="504825" y="8648700"/>
          <a:ext cx="5791200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533400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14" name="WordArt 1"/>
        <xdr:cNvSpPr>
          <a:spLocks/>
        </xdr:cNvSpPr>
      </xdr:nvSpPr>
      <xdr:spPr>
        <a:xfrm flipV="1">
          <a:off x="533400" y="8648700"/>
          <a:ext cx="5762625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533400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15" name="WordArt 1"/>
        <xdr:cNvSpPr>
          <a:spLocks/>
        </xdr:cNvSpPr>
      </xdr:nvSpPr>
      <xdr:spPr>
        <a:xfrm flipV="1">
          <a:off x="533400" y="8648700"/>
          <a:ext cx="5762625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504825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16" name="WordArt 1"/>
        <xdr:cNvSpPr>
          <a:spLocks/>
        </xdr:cNvSpPr>
      </xdr:nvSpPr>
      <xdr:spPr>
        <a:xfrm>
          <a:off x="504825" y="8648700"/>
          <a:ext cx="5791200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504825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17" name="WordArt 1"/>
        <xdr:cNvSpPr>
          <a:spLocks/>
        </xdr:cNvSpPr>
      </xdr:nvSpPr>
      <xdr:spPr>
        <a:xfrm>
          <a:off x="504825" y="8648700"/>
          <a:ext cx="5791200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504825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18" name="WordArt 1"/>
        <xdr:cNvSpPr>
          <a:spLocks/>
        </xdr:cNvSpPr>
      </xdr:nvSpPr>
      <xdr:spPr>
        <a:xfrm>
          <a:off x="504825" y="8648700"/>
          <a:ext cx="5791200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504825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19" name="WordArt 1"/>
        <xdr:cNvSpPr>
          <a:spLocks/>
        </xdr:cNvSpPr>
      </xdr:nvSpPr>
      <xdr:spPr>
        <a:xfrm>
          <a:off x="504825" y="8648700"/>
          <a:ext cx="5791200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533400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20" name="WordArt 1"/>
        <xdr:cNvSpPr>
          <a:spLocks/>
        </xdr:cNvSpPr>
      </xdr:nvSpPr>
      <xdr:spPr>
        <a:xfrm flipV="1">
          <a:off x="533400" y="8648700"/>
          <a:ext cx="5762625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533400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21" name="WordArt 1"/>
        <xdr:cNvSpPr>
          <a:spLocks/>
        </xdr:cNvSpPr>
      </xdr:nvSpPr>
      <xdr:spPr>
        <a:xfrm flipV="1">
          <a:off x="533400" y="8648700"/>
          <a:ext cx="5762625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504825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22" name="WordArt 1"/>
        <xdr:cNvSpPr>
          <a:spLocks/>
        </xdr:cNvSpPr>
      </xdr:nvSpPr>
      <xdr:spPr>
        <a:xfrm>
          <a:off x="504825" y="8648700"/>
          <a:ext cx="5791200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504825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23" name="WordArt 1"/>
        <xdr:cNvSpPr>
          <a:spLocks/>
        </xdr:cNvSpPr>
      </xdr:nvSpPr>
      <xdr:spPr>
        <a:xfrm>
          <a:off x="504825" y="8648700"/>
          <a:ext cx="5791200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504825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24" name="WordArt 1"/>
        <xdr:cNvSpPr>
          <a:spLocks/>
        </xdr:cNvSpPr>
      </xdr:nvSpPr>
      <xdr:spPr>
        <a:xfrm>
          <a:off x="504825" y="8648700"/>
          <a:ext cx="5791200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504825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25" name="WordArt 1"/>
        <xdr:cNvSpPr>
          <a:spLocks/>
        </xdr:cNvSpPr>
      </xdr:nvSpPr>
      <xdr:spPr>
        <a:xfrm>
          <a:off x="504825" y="8648700"/>
          <a:ext cx="5791200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533400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26" name="WordArt 26"/>
        <xdr:cNvSpPr>
          <a:spLocks/>
        </xdr:cNvSpPr>
      </xdr:nvSpPr>
      <xdr:spPr>
        <a:xfrm flipV="1">
          <a:off x="533400" y="8648700"/>
          <a:ext cx="5762625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533400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27" name="WordArt 27"/>
        <xdr:cNvSpPr>
          <a:spLocks/>
        </xdr:cNvSpPr>
      </xdr:nvSpPr>
      <xdr:spPr>
        <a:xfrm flipV="1">
          <a:off x="533400" y="8648700"/>
          <a:ext cx="5762625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504825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28" name="WordArt 28"/>
        <xdr:cNvSpPr>
          <a:spLocks/>
        </xdr:cNvSpPr>
      </xdr:nvSpPr>
      <xdr:spPr>
        <a:xfrm>
          <a:off x="504825" y="8648700"/>
          <a:ext cx="5791200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504825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29" name="WordArt 29"/>
        <xdr:cNvSpPr>
          <a:spLocks/>
        </xdr:cNvSpPr>
      </xdr:nvSpPr>
      <xdr:spPr>
        <a:xfrm>
          <a:off x="504825" y="8648700"/>
          <a:ext cx="5791200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504825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30" name="WordArt 30"/>
        <xdr:cNvSpPr>
          <a:spLocks/>
        </xdr:cNvSpPr>
      </xdr:nvSpPr>
      <xdr:spPr>
        <a:xfrm>
          <a:off x="504825" y="8648700"/>
          <a:ext cx="5791200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504825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31" name="WordArt 1"/>
        <xdr:cNvSpPr>
          <a:spLocks/>
        </xdr:cNvSpPr>
      </xdr:nvSpPr>
      <xdr:spPr>
        <a:xfrm>
          <a:off x="504825" y="8648700"/>
          <a:ext cx="5791200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533400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32" name="WordArt 1"/>
        <xdr:cNvSpPr>
          <a:spLocks/>
        </xdr:cNvSpPr>
      </xdr:nvSpPr>
      <xdr:spPr>
        <a:xfrm flipV="1">
          <a:off x="533400" y="8648700"/>
          <a:ext cx="5762625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533400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33" name="WordArt 1"/>
        <xdr:cNvSpPr>
          <a:spLocks/>
        </xdr:cNvSpPr>
      </xdr:nvSpPr>
      <xdr:spPr>
        <a:xfrm flipV="1">
          <a:off x="533400" y="8648700"/>
          <a:ext cx="5762625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504825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34" name="WordArt 1"/>
        <xdr:cNvSpPr>
          <a:spLocks/>
        </xdr:cNvSpPr>
      </xdr:nvSpPr>
      <xdr:spPr>
        <a:xfrm>
          <a:off x="504825" y="8648700"/>
          <a:ext cx="5791200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504825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35" name="WordArt 1"/>
        <xdr:cNvSpPr>
          <a:spLocks/>
        </xdr:cNvSpPr>
      </xdr:nvSpPr>
      <xdr:spPr>
        <a:xfrm>
          <a:off x="504825" y="8648700"/>
          <a:ext cx="5791200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504825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36" name="WordArt 1"/>
        <xdr:cNvSpPr>
          <a:spLocks/>
        </xdr:cNvSpPr>
      </xdr:nvSpPr>
      <xdr:spPr>
        <a:xfrm>
          <a:off x="504825" y="8648700"/>
          <a:ext cx="5791200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504825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37" name="WordArt 1"/>
        <xdr:cNvSpPr>
          <a:spLocks/>
        </xdr:cNvSpPr>
      </xdr:nvSpPr>
      <xdr:spPr>
        <a:xfrm>
          <a:off x="504825" y="8648700"/>
          <a:ext cx="5791200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533400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38" name="WordArt 1"/>
        <xdr:cNvSpPr>
          <a:spLocks/>
        </xdr:cNvSpPr>
      </xdr:nvSpPr>
      <xdr:spPr>
        <a:xfrm flipV="1">
          <a:off x="533400" y="8648700"/>
          <a:ext cx="5762625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533400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39" name="WordArt 1"/>
        <xdr:cNvSpPr>
          <a:spLocks/>
        </xdr:cNvSpPr>
      </xdr:nvSpPr>
      <xdr:spPr>
        <a:xfrm flipV="1">
          <a:off x="533400" y="8648700"/>
          <a:ext cx="5762625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504825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0" name="WordArt 1"/>
        <xdr:cNvSpPr>
          <a:spLocks/>
        </xdr:cNvSpPr>
      </xdr:nvSpPr>
      <xdr:spPr>
        <a:xfrm>
          <a:off x="504825" y="8648700"/>
          <a:ext cx="5791200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504825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1" name="WordArt 1"/>
        <xdr:cNvSpPr>
          <a:spLocks/>
        </xdr:cNvSpPr>
      </xdr:nvSpPr>
      <xdr:spPr>
        <a:xfrm>
          <a:off x="504825" y="8648700"/>
          <a:ext cx="5791200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504825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2" name="WordArt 1"/>
        <xdr:cNvSpPr>
          <a:spLocks/>
        </xdr:cNvSpPr>
      </xdr:nvSpPr>
      <xdr:spPr>
        <a:xfrm>
          <a:off x="504825" y="8648700"/>
          <a:ext cx="5791200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11</xdr:row>
      <xdr:rowOff>0</xdr:rowOff>
    </xdr:from>
    <xdr:to>
      <xdr:col>5</xdr:col>
      <xdr:colOff>1219200</xdr:colOff>
      <xdr:row>11</xdr:row>
      <xdr:rowOff>0</xdr:rowOff>
    </xdr:to>
    <xdr:sp>
      <xdr:nvSpPr>
        <xdr:cNvPr id="1" name="WordArt 1"/>
        <xdr:cNvSpPr>
          <a:spLocks/>
        </xdr:cNvSpPr>
      </xdr:nvSpPr>
      <xdr:spPr>
        <a:xfrm flipH="1" flipV="1">
          <a:off x="7000875" y="6724650"/>
          <a:ext cx="6810375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533400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2" name="WordArt 1"/>
        <xdr:cNvSpPr>
          <a:spLocks/>
        </xdr:cNvSpPr>
      </xdr:nvSpPr>
      <xdr:spPr>
        <a:xfrm flipV="1">
          <a:off x="533400" y="4057650"/>
          <a:ext cx="6467475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504825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3" name="WordArt 1"/>
        <xdr:cNvSpPr>
          <a:spLocks/>
        </xdr:cNvSpPr>
      </xdr:nvSpPr>
      <xdr:spPr>
        <a:xfrm>
          <a:off x="504825" y="405765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504825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4" name="WordArt 1"/>
        <xdr:cNvSpPr>
          <a:spLocks/>
        </xdr:cNvSpPr>
      </xdr:nvSpPr>
      <xdr:spPr>
        <a:xfrm>
          <a:off x="504825" y="405765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504825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5" name="WordArt 1"/>
        <xdr:cNvSpPr>
          <a:spLocks/>
        </xdr:cNvSpPr>
      </xdr:nvSpPr>
      <xdr:spPr>
        <a:xfrm>
          <a:off x="504825" y="405765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1</xdr:col>
      <xdr:colOff>371475</xdr:colOff>
      <xdr:row>11</xdr:row>
      <xdr:rowOff>0</xdr:rowOff>
    </xdr:from>
    <xdr:to>
      <xdr:col>1</xdr:col>
      <xdr:colOff>3638550</xdr:colOff>
      <xdr:row>11</xdr:row>
      <xdr:rowOff>0</xdr:rowOff>
    </xdr:to>
    <xdr:sp>
      <xdr:nvSpPr>
        <xdr:cNvPr id="6" name="WordArt 1"/>
        <xdr:cNvSpPr>
          <a:spLocks/>
        </xdr:cNvSpPr>
      </xdr:nvSpPr>
      <xdr:spPr>
        <a:xfrm>
          <a:off x="1009650" y="6724650"/>
          <a:ext cx="3267075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1</xdr:col>
      <xdr:colOff>371475</xdr:colOff>
      <xdr:row>11</xdr:row>
      <xdr:rowOff>0</xdr:rowOff>
    </xdr:from>
    <xdr:to>
      <xdr:col>1</xdr:col>
      <xdr:colOff>3638550</xdr:colOff>
      <xdr:row>11</xdr:row>
      <xdr:rowOff>0</xdr:rowOff>
    </xdr:to>
    <xdr:sp>
      <xdr:nvSpPr>
        <xdr:cNvPr id="7" name="WordArt 1"/>
        <xdr:cNvSpPr>
          <a:spLocks/>
        </xdr:cNvSpPr>
      </xdr:nvSpPr>
      <xdr:spPr>
        <a:xfrm>
          <a:off x="1009650" y="6724650"/>
          <a:ext cx="3267075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1</xdr:col>
      <xdr:colOff>371475</xdr:colOff>
      <xdr:row>11</xdr:row>
      <xdr:rowOff>0</xdr:rowOff>
    </xdr:from>
    <xdr:to>
      <xdr:col>1</xdr:col>
      <xdr:colOff>3638550</xdr:colOff>
      <xdr:row>11</xdr:row>
      <xdr:rowOff>0</xdr:rowOff>
    </xdr:to>
    <xdr:sp>
      <xdr:nvSpPr>
        <xdr:cNvPr id="8" name="WordArt 1"/>
        <xdr:cNvSpPr>
          <a:spLocks/>
        </xdr:cNvSpPr>
      </xdr:nvSpPr>
      <xdr:spPr>
        <a:xfrm>
          <a:off x="1009650" y="6724650"/>
          <a:ext cx="3267075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1</xdr:col>
      <xdr:colOff>533400</xdr:colOff>
      <xdr:row>11</xdr:row>
      <xdr:rowOff>0</xdr:rowOff>
    </xdr:from>
    <xdr:to>
      <xdr:col>2</xdr:col>
      <xdr:colOff>0</xdr:colOff>
      <xdr:row>11</xdr:row>
      <xdr:rowOff>0</xdr:rowOff>
    </xdr:to>
    <xdr:sp>
      <xdr:nvSpPr>
        <xdr:cNvPr id="9" name="WordArt 1"/>
        <xdr:cNvSpPr>
          <a:spLocks/>
        </xdr:cNvSpPr>
      </xdr:nvSpPr>
      <xdr:spPr>
        <a:xfrm flipV="1">
          <a:off x="1171575" y="6724650"/>
          <a:ext cx="5829300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1</xdr:col>
      <xdr:colOff>533400</xdr:colOff>
      <xdr:row>11</xdr:row>
      <xdr:rowOff>0</xdr:rowOff>
    </xdr:from>
    <xdr:to>
      <xdr:col>2</xdr:col>
      <xdr:colOff>0</xdr:colOff>
      <xdr:row>11</xdr:row>
      <xdr:rowOff>0</xdr:rowOff>
    </xdr:to>
    <xdr:sp>
      <xdr:nvSpPr>
        <xdr:cNvPr id="10" name="WordArt 1"/>
        <xdr:cNvSpPr>
          <a:spLocks/>
        </xdr:cNvSpPr>
      </xdr:nvSpPr>
      <xdr:spPr>
        <a:xfrm flipV="1">
          <a:off x="1171575" y="6724650"/>
          <a:ext cx="5829300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1</xdr:col>
      <xdr:colOff>504825</xdr:colOff>
      <xdr:row>11</xdr:row>
      <xdr:rowOff>0</xdr:rowOff>
    </xdr:from>
    <xdr:to>
      <xdr:col>2</xdr:col>
      <xdr:colOff>0</xdr:colOff>
      <xdr:row>11</xdr:row>
      <xdr:rowOff>0</xdr:rowOff>
    </xdr:to>
    <xdr:sp>
      <xdr:nvSpPr>
        <xdr:cNvPr id="11" name="WordArt 1"/>
        <xdr:cNvSpPr>
          <a:spLocks/>
        </xdr:cNvSpPr>
      </xdr:nvSpPr>
      <xdr:spPr>
        <a:xfrm>
          <a:off x="1143000" y="6724650"/>
          <a:ext cx="5857875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1</xdr:col>
      <xdr:colOff>504825</xdr:colOff>
      <xdr:row>11</xdr:row>
      <xdr:rowOff>0</xdr:rowOff>
    </xdr:from>
    <xdr:to>
      <xdr:col>2</xdr:col>
      <xdr:colOff>0</xdr:colOff>
      <xdr:row>11</xdr:row>
      <xdr:rowOff>0</xdr:rowOff>
    </xdr:to>
    <xdr:sp>
      <xdr:nvSpPr>
        <xdr:cNvPr id="12" name="WordArt 1"/>
        <xdr:cNvSpPr>
          <a:spLocks/>
        </xdr:cNvSpPr>
      </xdr:nvSpPr>
      <xdr:spPr>
        <a:xfrm>
          <a:off x="1143000" y="6724650"/>
          <a:ext cx="5857875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1</xdr:col>
      <xdr:colOff>504825</xdr:colOff>
      <xdr:row>11</xdr:row>
      <xdr:rowOff>0</xdr:rowOff>
    </xdr:from>
    <xdr:to>
      <xdr:col>2</xdr:col>
      <xdr:colOff>0</xdr:colOff>
      <xdr:row>11</xdr:row>
      <xdr:rowOff>0</xdr:rowOff>
    </xdr:to>
    <xdr:sp>
      <xdr:nvSpPr>
        <xdr:cNvPr id="13" name="WordArt 1"/>
        <xdr:cNvSpPr>
          <a:spLocks/>
        </xdr:cNvSpPr>
      </xdr:nvSpPr>
      <xdr:spPr>
        <a:xfrm>
          <a:off x="1143000" y="6724650"/>
          <a:ext cx="5857875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504825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14" name="WordArt 1"/>
        <xdr:cNvSpPr>
          <a:spLocks/>
        </xdr:cNvSpPr>
      </xdr:nvSpPr>
      <xdr:spPr>
        <a:xfrm>
          <a:off x="504825" y="405765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533400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15" name="WordArt 1"/>
        <xdr:cNvSpPr>
          <a:spLocks/>
        </xdr:cNvSpPr>
      </xdr:nvSpPr>
      <xdr:spPr>
        <a:xfrm flipV="1">
          <a:off x="533400" y="4057650"/>
          <a:ext cx="6467475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533400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16" name="WordArt 1"/>
        <xdr:cNvSpPr>
          <a:spLocks/>
        </xdr:cNvSpPr>
      </xdr:nvSpPr>
      <xdr:spPr>
        <a:xfrm flipV="1">
          <a:off x="533400" y="4057650"/>
          <a:ext cx="6467475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504825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17" name="WordArt 1"/>
        <xdr:cNvSpPr>
          <a:spLocks/>
        </xdr:cNvSpPr>
      </xdr:nvSpPr>
      <xdr:spPr>
        <a:xfrm>
          <a:off x="504825" y="405765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504825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18" name="WordArt 1"/>
        <xdr:cNvSpPr>
          <a:spLocks/>
        </xdr:cNvSpPr>
      </xdr:nvSpPr>
      <xdr:spPr>
        <a:xfrm>
          <a:off x="504825" y="405765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504825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19" name="WordArt 1"/>
        <xdr:cNvSpPr>
          <a:spLocks/>
        </xdr:cNvSpPr>
      </xdr:nvSpPr>
      <xdr:spPr>
        <a:xfrm>
          <a:off x="504825" y="4057650"/>
          <a:ext cx="6496050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WordArt 1"/>
        <xdr:cNvSpPr>
          <a:spLocks/>
        </xdr:cNvSpPr>
      </xdr:nvSpPr>
      <xdr:spPr>
        <a:xfrm>
          <a:off x="504825" y="0"/>
          <a:ext cx="1962150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533400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" name="WordArt 1"/>
        <xdr:cNvSpPr>
          <a:spLocks/>
        </xdr:cNvSpPr>
      </xdr:nvSpPr>
      <xdr:spPr>
        <a:xfrm flipV="1">
          <a:off x="533400" y="0"/>
          <a:ext cx="1933575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533400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" name="WordArt 1"/>
        <xdr:cNvSpPr>
          <a:spLocks/>
        </xdr:cNvSpPr>
      </xdr:nvSpPr>
      <xdr:spPr>
        <a:xfrm flipV="1">
          <a:off x="533400" y="0"/>
          <a:ext cx="1933575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504825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" name="WordArt 1"/>
        <xdr:cNvSpPr>
          <a:spLocks/>
        </xdr:cNvSpPr>
      </xdr:nvSpPr>
      <xdr:spPr>
        <a:xfrm>
          <a:off x="504825" y="0"/>
          <a:ext cx="1962150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504825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" name="WordArt 1"/>
        <xdr:cNvSpPr>
          <a:spLocks/>
        </xdr:cNvSpPr>
      </xdr:nvSpPr>
      <xdr:spPr>
        <a:xfrm>
          <a:off x="504825" y="0"/>
          <a:ext cx="1962150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504825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" name="WordArt 1"/>
        <xdr:cNvSpPr>
          <a:spLocks/>
        </xdr:cNvSpPr>
      </xdr:nvSpPr>
      <xdr:spPr>
        <a:xfrm>
          <a:off x="504825" y="0"/>
          <a:ext cx="1962150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5"/>
  <sheetViews>
    <sheetView zoomScale="50" zoomScaleNormal="50" zoomScalePageLayoutView="0" workbookViewId="0" topLeftCell="A1">
      <selection activeCell="P13" sqref="P13"/>
    </sheetView>
  </sheetViews>
  <sheetFormatPr defaultColWidth="14.7109375" defaultRowHeight="39" customHeight="1"/>
  <cols>
    <col min="1" max="1" width="45.28125" style="4" customWidth="1"/>
    <col min="2" max="2" width="21.57421875" style="2" customWidth="1"/>
    <col min="3" max="4" width="23.7109375" style="2" customWidth="1"/>
    <col min="5" max="5" width="23.28125" style="2" customWidth="1"/>
    <col min="6" max="6" width="24.28125" style="2" customWidth="1"/>
    <col min="7" max="7" width="20.8515625" style="1" customWidth="1"/>
    <col min="8" max="8" width="23.140625" style="1" customWidth="1"/>
    <col min="9" max="9" width="25.421875" style="1" customWidth="1"/>
    <col min="10" max="10" width="28.8515625" style="1" customWidth="1"/>
    <col min="11" max="11" width="27.421875" style="1" customWidth="1"/>
    <col min="12" max="22" width="9.140625" style="1" customWidth="1"/>
    <col min="23" max="248" width="9.140625" style="2" customWidth="1"/>
    <col min="249" max="249" width="7.7109375" style="2" customWidth="1"/>
    <col min="250" max="250" width="21.57421875" style="2" customWidth="1"/>
    <col min="251" max="251" width="72.57421875" style="2" customWidth="1"/>
    <col min="252" max="16384" width="14.7109375" style="2" customWidth="1"/>
  </cols>
  <sheetData>
    <row r="1" spans="1:12" ht="152.25" customHeight="1">
      <c r="A1" s="21"/>
      <c r="B1" s="56"/>
      <c r="C1" s="56"/>
      <c r="D1" s="56"/>
      <c r="E1" s="56"/>
      <c r="F1" s="56"/>
      <c r="G1" s="19"/>
      <c r="H1" s="56" t="s">
        <v>46</v>
      </c>
      <c r="I1" s="56"/>
      <c r="J1" s="56"/>
      <c r="K1" s="56"/>
      <c r="L1" s="20"/>
    </row>
    <row r="2" spans="1:12" ht="36" customHeight="1">
      <c r="A2" s="21"/>
      <c r="B2" s="56"/>
      <c r="C2" s="56"/>
      <c r="D2" s="56"/>
      <c r="E2" s="56"/>
      <c r="F2" s="56"/>
      <c r="G2" s="18"/>
      <c r="H2" s="18"/>
      <c r="I2" s="18"/>
      <c r="J2" s="18"/>
      <c r="K2" s="18"/>
      <c r="L2" s="20"/>
    </row>
    <row r="3" spans="1:11" ht="48" customHeight="1">
      <c r="A3" s="57" t="s">
        <v>47</v>
      </c>
      <c r="B3" s="57"/>
      <c r="C3" s="57"/>
      <c r="D3" s="57"/>
      <c r="E3" s="57"/>
      <c r="F3" s="57"/>
      <c r="G3" s="57"/>
      <c r="H3" s="57"/>
      <c r="I3" s="57"/>
      <c r="J3" s="57"/>
      <c r="K3" s="57"/>
    </row>
    <row r="4" spans="1:11" ht="66" customHeight="1">
      <c r="A4" s="58" t="s">
        <v>11</v>
      </c>
      <c r="B4" s="59" t="s">
        <v>12</v>
      </c>
      <c r="C4" s="59"/>
      <c r="D4" s="59"/>
      <c r="E4" s="59"/>
      <c r="F4" s="59"/>
      <c r="G4" s="59" t="s">
        <v>13</v>
      </c>
      <c r="H4" s="59"/>
      <c r="I4" s="59"/>
      <c r="J4" s="59"/>
      <c r="K4" s="59"/>
    </row>
    <row r="5" spans="1:11" ht="189.75" customHeight="1">
      <c r="A5" s="58"/>
      <c r="B5" s="14" t="s">
        <v>6</v>
      </c>
      <c r="C5" s="3" t="s">
        <v>2</v>
      </c>
      <c r="D5" s="3" t="s">
        <v>3</v>
      </c>
      <c r="E5" s="3" t="s">
        <v>4</v>
      </c>
      <c r="F5" s="3" t="s">
        <v>5</v>
      </c>
      <c r="G5" s="14" t="s">
        <v>6</v>
      </c>
      <c r="H5" s="3" t="s">
        <v>2</v>
      </c>
      <c r="I5" s="3" t="s">
        <v>3</v>
      </c>
      <c r="J5" s="3" t="s">
        <v>4</v>
      </c>
      <c r="K5" s="3" t="s">
        <v>5</v>
      </c>
    </row>
    <row r="6" spans="1:11" ht="41.25" customHeight="1">
      <c r="A6" s="53" t="s">
        <v>14</v>
      </c>
      <c r="B6" s="53"/>
      <c r="C6" s="53"/>
      <c r="D6" s="53"/>
      <c r="E6" s="53"/>
      <c r="F6" s="53"/>
      <c r="G6" s="53"/>
      <c r="H6" s="53"/>
      <c r="I6" s="53"/>
      <c r="J6" s="53"/>
      <c r="K6" s="53"/>
    </row>
    <row r="7" spans="1:11" ht="40.5" customHeight="1">
      <c r="A7" s="54" t="s">
        <v>15</v>
      </c>
      <c r="B7" s="54"/>
      <c r="C7" s="54"/>
      <c r="D7" s="54"/>
      <c r="E7" s="54"/>
      <c r="F7" s="54"/>
      <c r="G7" s="54"/>
      <c r="H7" s="54"/>
      <c r="I7" s="54"/>
      <c r="J7" s="54"/>
      <c r="K7" s="54"/>
    </row>
    <row r="8" spans="1:11" ht="40.5" customHeight="1">
      <c r="A8" s="16" t="s">
        <v>9</v>
      </c>
      <c r="B8" s="15"/>
      <c r="C8" s="15"/>
      <c r="D8" s="15"/>
      <c r="E8" s="15"/>
      <c r="F8" s="15"/>
      <c r="G8" s="15"/>
      <c r="H8" s="15"/>
      <c r="I8" s="15"/>
      <c r="J8" s="15"/>
      <c r="K8" s="15"/>
    </row>
    <row r="9" spans="1:11" ht="26.25">
      <c r="A9" s="17" t="s">
        <v>16</v>
      </c>
      <c r="B9" s="25"/>
      <c r="C9" s="25"/>
      <c r="D9" s="25"/>
      <c r="E9" s="25"/>
      <c r="F9" s="25"/>
      <c r="G9" s="15"/>
      <c r="H9" s="15"/>
      <c r="I9" s="15"/>
      <c r="J9" s="15"/>
      <c r="K9" s="15"/>
    </row>
    <row r="10" spans="1:11" ht="26.25">
      <c r="A10" s="17" t="s">
        <v>17</v>
      </c>
      <c r="B10" s="25"/>
      <c r="C10" s="25"/>
      <c r="D10" s="25"/>
      <c r="E10" s="25"/>
      <c r="F10" s="25"/>
      <c r="G10" s="15"/>
      <c r="H10" s="15"/>
      <c r="I10" s="15"/>
      <c r="J10" s="15"/>
      <c r="K10" s="15"/>
    </row>
    <row r="11" spans="1:11" ht="41.25" customHeight="1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</row>
    <row r="12" spans="1:11" ht="45.75" customHeight="1">
      <c r="A12" s="24"/>
      <c r="B12" s="25"/>
      <c r="C12" s="25"/>
      <c r="D12" s="25"/>
      <c r="E12" s="25"/>
      <c r="F12" s="25"/>
      <c r="G12" s="15"/>
      <c r="H12" s="15"/>
      <c r="I12" s="15"/>
      <c r="J12" s="15"/>
      <c r="K12" s="15"/>
    </row>
    <row r="13" spans="1:11" ht="47.25" customHeight="1">
      <c r="A13" s="24"/>
      <c r="B13" s="25"/>
      <c r="C13" s="15"/>
      <c r="D13" s="25"/>
      <c r="E13" s="25"/>
      <c r="F13" s="25"/>
      <c r="G13" s="15"/>
      <c r="H13" s="15"/>
      <c r="I13" s="15"/>
      <c r="J13" s="15"/>
      <c r="K13" s="15"/>
    </row>
    <row r="14" spans="1:11" ht="84" customHeight="1">
      <c r="A14" s="12" t="s">
        <v>48</v>
      </c>
      <c r="B14" s="10"/>
      <c r="C14" s="9"/>
      <c r="D14" s="10"/>
      <c r="E14" s="55" t="s">
        <v>10</v>
      </c>
      <c r="F14" s="55"/>
      <c r="G14" s="22"/>
      <c r="H14" s="22"/>
      <c r="I14" s="22"/>
      <c r="J14" s="22"/>
      <c r="K14" s="22"/>
    </row>
    <row r="15" spans="1:6" ht="42.75" customHeight="1">
      <c r="A15" s="8"/>
      <c r="B15" s="10"/>
      <c r="C15" s="9"/>
      <c r="D15" s="10"/>
      <c r="E15" s="10"/>
      <c r="F15" s="10"/>
    </row>
    <row r="16" ht="20.25"/>
    <row r="17" spans="1:22" s="6" customFormat="1" ht="54" customHeight="1">
      <c r="A17" s="5"/>
      <c r="B17" s="11"/>
      <c r="C17" s="11"/>
      <c r="D17" s="11"/>
      <c r="E17" s="11"/>
      <c r="F17" s="11"/>
      <c r="G17" s="7"/>
      <c r="H17" s="7"/>
      <c r="I17" s="7"/>
      <c r="J17" s="7"/>
      <c r="K17" s="19"/>
      <c r="L17" s="18"/>
      <c r="M17" s="7"/>
      <c r="N17" s="7"/>
      <c r="O17" s="7"/>
      <c r="P17" s="7"/>
      <c r="Q17" s="7"/>
      <c r="R17" s="7"/>
      <c r="S17" s="7"/>
      <c r="T17" s="7"/>
      <c r="U17" s="7"/>
      <c r="V17" s="7"/>
    </row>
    <row r="18" spans="7:22" ht="15" customHeight="1"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</row>
    <row r="19" ht="96" customHeight="1">
      <c r="A19" s="13"/>
    </row>
    <row r="24" spans="7:11" ht="39" customHeight="1">
      <c r="G24" s="56"/>
      <c r="H24" s="56"/>
      <c r="I24" s="56"/>
      <c r="J24" s="56"/>
      <c r="K24" s="56"/>
    </row>
    <row r="25" spans="7:11" ht="159" customHeight="1">
      <c r="G25" s="56"/>
      <c r="H25" s="56"/>
      <c r="I25" s="56"/>
      <c r="J25" s="56"/>
      <c r="K25" s="56"/>
    </row>
  </sheetData>
  <sheetProtection/>
  <mergeCells count="10">
    <mergeCell ref="A6:K6"/>
    <mergeCell ref="A7:K7"/>
    <mergeCell ref="E14:F14"/>
    <mergeCell ref="G24:K25"/>
    <mergeCell ref="B1:F2"/>
    <mergeCell ref="A3:K3"/>
    <mergeCell ref="A4:A5"/>
    <mergeCell ref="B4:F4"/>
    <mergeCell ref="G4:K4"/>
    <mergeCell ref="H1:K1"/>
  </mergeCells>
  <printOptions/>
  <pageMargins left="0.4" right="0.45" top="0.71" bottom="1" header="0.5" footer="0.5"/>
  <pageSetup fitToHeight="1" fitToWidth="1" horizontalDpi="600" verticalDpi="600" orientation="landscape" paperSize="9" scale="4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AK10"/>
  <sheetViews>
    <sheetView tabSelected="1" view="pageBreakPreview" zoomScale="50" zoomScaleNormal="50" zoomScaleSheetLayoutView="50" zoomScalePageLayoutView="0" workbookViewId="0" topLeftCell="A1">
      <selection activeCell="E1" sqref="E1:K1"/>
    </sheetView>
  </sheetViews>
  <sheetFormatPr defaultColWidth="14.7109375" defaultRowHeight="39" customHeight="1"/>
  <cols>
    <col min="1" max="1" width="8.140625" style="21" customWidth="1"/>
    <col min="2" max="2" width="86.28125" style="23" customWidth="1"/>
    <col min="3" max="3" width="25.57421875" style="23" customWidth="1"/>
    <col min="4" max="4" width="78.140625" style="23" customWidth="1"/>
    <col min="5" max="5" width="21.57421875" style="23" customWidth="1"/>
    <col min="6" max="7" width="23.7109375" style="23" customWidth="1"/>
    <col min="8" max="8" width="23.28125" style="23" customWidth="1"/>
    <col min="9" max="9" width="24.28125" style="23" customWidth="1"/>
    <col min="10" max="10" width="20.8515625" style="22" customWidth="1"/>
    <col min="11" max="11" width="22.00390625" style="22" customWidth="1"/>
    <col min="12" max="24" width="9.140625" style="22" customWidth="1"/>
    <col min="25" max="250" width="9.140625" style="23" customWidth="1"/>
    <col min="251" max="251" width="7.7109375" style="23" customWidth="1"/>
    <col min="252" max="252" width="21.57421875" style="23" customWidth="1"/>
    <col min="253" max="253" width="72.57421875" style="23" customWidth="1"/>
    <col min="254" max="16384" width="14.7109375" style="23" customWidth="1"/>
  </cols>
  <sheetData>
    <row r="1" spans="5:14" ht="87.75" customHeight="1">
      <c r="E1" s="56" t="s">
        <v>95</v>
      </c>
      <c r="F1" s="56"/>
      <c r="G1" s="56"/>
      <c r="H1" s="56"/>
      <c r="I1" s="56"/>
      <c r="J1" s="56"/>
      <c r="K1" s="56"/>
      <c r="M1" s="73"/>
      <c r="N1" s="73"/>
    </row>
    <row r="2" spans="1:9" ht="70.5" customHeight="1">
      <c r="A2" s="74" t="s">
        <v>60</v>
      </c>
      <c r="B2" s="74"/>
      <c r="C2" s="74"/>
      <c r="D2" s="74"/>
      <c r="E2" s="74"/>
      <c r="F2" s="74"/>
      <c r="G2" s="74"/>
      <c r="H2" s="74"/>
      <c r="I2" s="74"/>
    </row>
    <row r="3" spans="1:37" ht="132" customHeight="1">
      <c r="A3" s="60" t="s">
        <v>7</v>
      </c>
      <c r="B3" s="60" t="s">
        <v>61</v>
      </c>
      <c r="C3" s="60" t="s">
        <v>0</v>
      </c>
      <c r="D3" s="60" t="s">
        <v>1</v>
      </c>
      <c r="E3" s="59" t="s">
        <v>62</v>
      </c>
      <c r="F3" s="59"/>
      <c r="G3" s="59" t="s">
        <v>63</v>
      </c>
      <c r="H3" s="59"/>
      <c r="I3" s="59"/>
      <c r="J3" s="60" t="s">
        <v>8</v>
      </c>
      <c r="K3" s="60" t="s">
        <v>64</v>
      </c>
      <c r="L3" s="62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</row>
    <row r="4" spans="1:37" ht="51.75" customHeight="1">
      <c r="A4" s="61"/>
      <c r="B4" s="61"/>
      <c r="C4" s="61"/>
      <c r="D4" s="61"/>
      <c r="E4" s="3" t="s">
        <v>18</v>
      </c>
      <c r="F4" s="3" t="s">
        <v>19</v>
      </c>
      <c r="G4" s="3" t="s">
        <v>65</v>
      </c>
      <c r="H4" s="3" t="s">
        <v>87</v>
      </c>
      <c r="I4" s="3" t="s">
        <v>94</v>
      </c>
      <c r="J4" s="61"/>
      <c r="K4" s="61"/>
      <c r="L4" s="62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</row>
    <row r="5" spans="1:37" ht="42.75" customHeight="1">
      <c r="A5" s="70" t="s">
        <v>67</v>
      </c>
      <c r="B5" s="71"/>
      <c r="C5" s="71"/>
      <c r="D5" s="71"/>
      <c r="E5" s="71"/>
      <c r="F5" s="71"/>
      <c r="G5" s="71"/>
      <c r="H5" s="71"/>
      <c r="I5" s="71"/>
      <c r="J5" s="71"/>
      <c r="K5" s="72"/>
      <c r="L5" s="62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</row>
    <row r="6" spans="1:37" ht="32.25" customHeight="1">
      <c r="A6" s="64" t="s">
        <v>68</v>
      </c>
      <c r="B6" s="65"/>
      <c r="C6" s="65"/>
      <c r="D6" s="65"/>
      <c r="E6" s="65"/>
      <c r="F6" s="65"/>
      <c r="G6" s="65"/>
      <c r="H6" s="65"/>
      <c r="I6" s="65"/>
      <c r="J6" s="65"/>
      <c r="K6" s="66"/>
      <c r="L6" s="62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</row>
    <row r="7" spans="1:37" ht="32.25" customHeight="1">
      <c r="A7" s="64" t="s">
        <v>69</v>
      </c>
      <c r="B7" s="65"/>
      <c r="C7" s="65"/>
      <c r="D7" s="65"/>
      <c r="E7" s="65"/>
      <c r="F7" s="65"/>
      <c r="G7" s="65"/>
      <c r="H7" s="65"/>
      <c r="I7" s="65"/>
      <c r="J7" s="65"/>
      <c r="K7" s="66"/>
      <c r="L7" s="62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</row>
    <row r="8" spans="1:37" ht="105.75" customHeight="1">
      <c r="A8" s="45" t="s">
        <v>55</v>
      </c>
      <c r="B8" s="42" t="s">
        <v>53</v>
      </c>
      <c r="C8" s="43" t="s">
        <v>51</v>
      </c>
      <c r="D8" s="43" t="s">
        <v>52</v>
      </c>
      <c r="E8" s="39">
        <v>58.4</v>
      </c>
      <c r="F8" s="39">
        <v>58.4</v>
      </c>
      <c r="G8" s="39">
        <v>58.4</v>
      </c>
      <c r="H8" s="39">
        <v>58.4</v>
      </c>
      <c r="I8" s="39">
        <v>58.4</v>
      </c>
      <c r="J8" s="3">
        <v>0.5</v>
      </c>
      <c r="K8" s="3">
        <v>100</v>
      </c>
      <c r="L8" s="62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</row>
    <row r="9" spans="1:37" ht="33.75" customHeight="1">
      <c r="A9" s="67" t="s">
        <v>70</v>
      </c>
      <c r="B9" s="68"/>
      <c r="C9" s="68"/>
      <c r="D9" s="68"/>
      <c r="E9" s="68"/>
      <c r="F9" s="68"/>
      <c r="G9" s="68"/>
      <c r="H9" s="68"/>
      <c r="I9" s="68"/>
      <c r="J9" s="68"/>
      <c r="K9" s="69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</row>
    <row r="10" spans="1:37" ht="92.25" customHeight="1">
      <c r="A10" s="40" t="s">
        <v>56</v>
      </c>
      <c r="B10" s="41" t="s">
        <v>57</v>
      </c>
      <c r="C10" s="16" t="s">
        <v>58</v>
      </c>
      <c r="D10" s="3" t="s">
        <v>59</v>
      </c>
      <c r="E10" s="40">
        <v>34.4</v>
      </c>
      <c r="F10" s="40">
        <v>34.4</v>
      </c>
      <c r="G10" s="40">
        <v>34.4</v>
      </c>
      <c r="H10" s="40">
        <v>34.4</v>
      </c>
      <c r="I10" s="40">
        <v>34.4</v>
      </c>
      <c r="J10" s="40">
        <v>0.5</v>
      </c>
      <c r="K10" s="44">
        <v>83.3</v>
      </c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</row>
  </sheetData>
  <sheetProtection/>
  <mergeCells count="16">
    <mergeCell ref="E1:K1"/>
    <mergeCell ref="M1:N1"/>
    <mergeCell ref="A3:A4"/>
    <mergeCell ref="B3:B4"/>
    <mergeCell ref="C3:C4"/>
    <mergeCell ref="D3:D4"/>
    <mergeCell ref="E3:F3"/>
    <mergeCell ref="G3:I3"/>
    <mergeCell ref="J3:J4"/>
    <mergeCell ref="A2:I2"/>
    <mergeCell ref="K3:K4"/>
    <mergeCell ref="L3:AK10"/>
    <mergeCell ref="A6:K6"/>
    <mergeCell ref="A9:K9"/>
    <mergeCell ref="A5:K5"/>
    <mergeCell ref="A7:K7"/>
  </mergeCells>
  <printOptions/>
  <pageMargins left="0.75" right="0.75" top="1" bottom="1" header="0.5" footer="0.5"/>
  <pageSetup fitToHeight="1" fitToWidth="1" horizontalDpi="600" verticalDpi="600" orientation="landscape" paperSize="9" scale="3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O7"/>
  <sheetViews>
    <sheetView view="pageBreakPreview" zoomScale="50" zoomScaleNormal="50" zoomScaleSheetLayoutView="50" zoomScalePageLayoutView="0" workbookViewId="0" topLeftCell="A1">
      <selection activeCell="H7" sqref="H7"/>
    </sheetView>
  </sheetViews>
  <sheetFormatPr defaultColWidth="14.7109375" defaultRowHeight="39" customHeight="1"/>
  <cols>
    <col min="1" max="1" width="8.140625" style="4" customWidth="1"/>
    <col min="2" max="2" width="97.421875" style="2" customWidth="1"/>
    <col min="3" max="3" width="20.7109375" style="2" customWidth="1"/>
    <col min="4" max="4" width="55.28125" style="2" customWidth="1"/>
    <col min="5" max="5" width="21.57421875" style="2" customWidth="1"/>
    <col min="6" max="7" width="23.7109375" style="2" customWidth="1"/>
    <col min="8" max="8" width="23.28125" style="2" customWidth="1"/>
    <col min="9" max="9" width="24.28125" style="2" customWidth="1"/>
    <col min="10" max="10" width="20.8515625" style="1" customWidth="1"/>
    <col min="11" max="11" width="39.140625" style="1" customWidth="1"/>
    <col min="12" max="25" width="9.140625" style="1" customWidth="1"/>
    <col min="26" max="251" width="9.140625" style="2" customWidth="1"/>
    <col min="252" max="252" width="7.7109375" style="2" customWidth="1"/>
    <col min="253" max="253" width="21.57421875" style="2" customWidth="1"/>
    <col min="254" max="254" width="72.57421875" style="2" customWidth="1"/>
    <col min="255" max="16384" width="14.7109375" style="2" customWidth="1"/>
  </cols>
  <sheetData>
    <row r="1" spans="1:15" ht="87.75" customHeight="1">
      <c r="A1" s="21"/>
      <c r="B1" s="23"/>
      <c r="C1" s="23"/>
      <c r="D1" s="23"/>
      <c r="E1" s="18"/>
      <c r="F1" s="56" t="s">
        <v>89</v>
      </c>
      <c r="G1" s="56"/>
      <c r="H1" s="56"/>
      <c r="I1" s="56"/>
      <c r="J1" s="56"/>
      <c r="K1" s="56"/>
      <c r="N1" s="76"/>
      <c r="O1" s="76"/>
    </row>
    <row r="2" spans="1:11" ht="70.5" customHeight="1">
      <c r="A2" s="74" t="s">
        <v>71</v>
      </c>
      <c r="B2" s="74"/>
      <c r="C2" s="74"/>
      <c r="D2" s="74"/>
      <c r="E2" s="74"/>
      <c r="F2" s="74"/>
      <c r="G2" s="74"/>
      <c r="H2" s="74"/>
      <c r="I2" s="74"/>
      <c r="J2" s="22"/>
      <c r="K2" s="22"/>
    </row>
    <row r="3" spans="1:11" ht="189.75" customHeight="1">
      <c r="A3" s="3" t="s">
        <v>7</v>
      </c>
      <c r="B3" s="3" t="s">
        <v>72</v>
      </c>
      <c r="C3" s="3" t="s">
        <v>0</v>
      </c>
      <c r="D3" s="3" t="s">
        <v>1</v>
      </c>
      <c r="E3" s="3" t="s">
        <v>90</v>
      </c>
      <c r="F3" s="3" t="s">
        <v>80</v>
      </c>
      <c r="G3" s="3" t="s">
        <v>91</v>
      </c>
      <c r="H3" s="3" t="s">
        <v>92</v>
      </c>
      <c r="I3" s="3" t="s">
        <v>93</v>
      </c>
      <c r="J3" s="3" t="s">
        <v>8</v>
      </c>
      <c r="K3" s="3" t="s">
        <v>74</v>
      </c>
    </row>
    <row r="4" spans="1:11" ht="38.25" customHeight="1">
      <c r="A4" s="77" t="s">
        <v>66</v>
      </c>
      <c r="B4" s="77"/>
      <c r="C4" s="77"/>
      <c r="D4" s="77"/>
      <c r="E4" s="77"/>
      <c r="F4" s="77"/>
      <c r="G4" s="77"/>
      <c r="H4" s="77"/>
      <c r="I4" s="77"/>
      <c r="J4" s="77"/>
      <c r="K4" s="77"/>
    </row>
    <row r="5" spans="1:11" ht="48.75" customHeight="1">
      <c r="A5" s="75" t="s">
        <v>54</v>
      </c>
      <c r="B5" s="75"/>
      <c r="C5" s="75"/>
      <c r="D5" s="75"/>
      <c r="E5" s="75"/>
      <c r="F5" s="75"/>
      <c r="G5" s="75"/>
      <c r="H5" s="75"/>
      <c r="I5" s="75"/>
      <c r="J5" s="75"/>
      <c r="K5" s="75"/>
    </row>
    <row r="6" spans="1:11" ht="120.75" customHeight="1">
      <c r="A6" s="47">
        <v>1</v>
      </c>
      <c r="B6" s="42" t="s">
        <v>53</v>
      </c>
      <c r="C6" s="43" t="s">
        <v>51</v>
      </c>
      <c r="D6" s="43" t="s">
        <v>52</v>
      </c>
      <c r="E6" s="39">
        <v>58.4</v>
      </c>
      <c r="F6" s="39">
        <v>58.4</v>
      </c>
      <c r="G6" s="39">
        <v>58.4</v>
      </c>
      <c r="H6" s="39">
        <v>58.4</v>
      </c>
      <c r="I6" s="39">
        <v>58.4</v>
      </c>
      <c r="J6" s="39">
        <v>0.7</v>
      </c>
      <c r="K6" s="46" t="s">
        <v>75</v>
      </c>
    </row>
    <row r="7" spans="1:11" ht="144.75" customHeight="1">
      <c r="A7" s="47">
        <v>2</v>
      </c>
      <c r="B7" s="42" t="s">
        <v>76</v>
      </c>
      <c r="C7" s="43" t="s">
        <v>51</v>
      </c>
      <c r="D7" s="43" t="s">
        <v>77</v>
      </c>
      <c r="E7" s="39"/>
      <c r="F7" s="39">
        <v>7.3</v>
      </c>
      <c r="G7" s="39">
        <v>7.3</v>
      </c>
      <c r="H7" s="39"/>
      <c r="I7" s="39"/>
      <c r="J7" s="39">
        <v>0.3</v>
      </c>
      <c r="K7" s="46" t="s">
        <v>78</v>
      </c>
    </row>
  </sheetData>
  <sheetProtection/>
  <mergeCells count="5">
    <mergeCell ref="A5:K5"/>
    <mergeCell ref="F1:K1"/>
    <mergeCell ref="N1:O1"/>
    <mergeCell ref="A2:I2"/>
    <mergeCell ref="A4:K4"/>
  </mergeCells>
  <printOptions/>
  <pageMargins left="0.39" right="0.29" top="1" bottom="1" header="0.5" footer="0.5"/>
  <pageSetup fitToHeight="1" fitToWidth="1" horizontalDpi="600" verticalDpi="600" orientation="landscape" paperSize="9" scale="3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O18"/>
  <sheetViews>
    <sheetView view="pageBreakPreview" zoomScale="50" zoomScaleNormal="50" zoomScaleSheetLayoutView="50" zoomScalePageLayoutView="0" workbookViewId="0" topLeftCell="A1">
      <selection activeCell="K6" sqref="K6:K11"/>
    </sheetView>
  </sheetViews>
  <sheetFormatPr defaultColWidth="14.7109375" defaultRowHeight="15"/>
  <cols>
    <col min="1" max="1" width="9.57421875" style="4" customWidth="1"/>
    <col min="2" max="2" width="95.421875" style="2" customWidth="1"/>
    <col min="3" max="3" width="33.28125" style="2" customWidth="1"/>
    <col min="4" max="4" width="29.00390625" style="2" customWidth="1"/>
    <col min="5" max="5" width="21.57421875" style="2" customWidth="1"/>
    <col min="6" max="7" width="23.7109375" style="2" customWidth="1"/>
    <col min="8" max="8" width="23.28125" style="2" customWidth="1"/>
    <col min="9" max="9" width="24.28125" style="2" customWidth="1"/>
    <col min="10" max="10" width="20.8515625" style="1" customWidth="1"/>
    <col min="11" max="11" width="39.140625" style="1" customWidth="1"/>
    <col min="12" max="25" width="9.140625" style="1" customWidth="1"/>
    <col min="26" max="251" width="9.140625" style="2" customWidth="1"/>
    <col min="252" max="252" width="7.7109375" style="2" customWidth="1"/>
    <col min="253" max="253" width="21.57421875" style="2" customWidth="1"/>
    <col min="254" max="254" width="72.57421875" style="2" customWidth="1"/>
    <col min="255" max="16384" width="14.7109375" style="2" customWidth="1"/>
  </cols>
  <sheetData>
    <row r="1" spans="1:15" ht="84.75" customHeight="1">
      <c r="A1" s="21"/>
      <c r="B1" s="23"/>
      <c r="C1" s="23"/>
      <c r="D1" s="23"/>
      <c r="E1" s="18"/>
      <c r="F1" s="56" t="s">
        <v>88</v>
      </c>
      <c r="G1" s="56"/>
      <c r="H1" s="56"/>
      <c r="I1" s="56"/>
      <c r="J1" s="56"/>
      <c r="K1" s="56"/>
      <c r="N1" s="76"/>
      <c r="O1" s="76"/>
    </row>
    <row r="2" spans="1:11" ht="26.25">
      <c r="A2" s="74" t="s">
        <v>71</v>
      </c>
      <c r="B2" s="74"/>
      <c r="C2" s="74"/>
      <c r="D2" s="74"/>
      <c r="E2" s="74"/>
      <c r="F2" s="74"/>
      <c r="G2" s="74"/>
      <c r="H2" s="74"/>
      <c r="I2" s="74"/>
      <c r="J2" s="22"/>
      <c r="K2" s="22"/>
    </row>
    <row r="3" spans="1:11" ht="157.5">
      <c r="A3" s="3" t="s">
        <v>7</v>
      </c>
      <c r="B3" s="3" t="s">
        <v>79</v>
      </c>
      <c r="C3" s="3" t="s">
        <v>0</v>
      </c>
      <c r="D3" s="3" t="s">
        <v>1</v>
      </c>
      <c r="E3" s="3" t="s">
        <v>90</v>
      </c>
      <c r="F3" s="3" t="s">
        <v>80</v>
      </c>
      <c r="G3" s="3" t="s">
        <v>91</v>
      </c>
      <c r="H3" s="3" t="s">
        <v>92</v>
      </c>
      <c r="I3" s="3" t="s">
        <v>73</v>
      </c>
      <c r="J3" s="3" t="s">
        <v>8</v>
      </c>
      <c r="K3" s="3" t="s">
        <v>74</v>
      </c>
    </row>
    <row r="4" spans="1:11" ht="25.5">
      <c r="A4" s="70" t="s">
        <v>81</v>
      </c>
      <c r="B4" s="71"/>
      <c r="C4" s="71"/>
      <c r="D4" s="71"/>
      <c r="E4" s="71"/>
      <c r="F4" s="71"/>
      <c r="G4" s="71"/>
      <c r="H4" s="71"/>
      <c r="I4" s="71"/>
      <c r="J4" s="71"/>
      <c r="K4" s="72"/>
    </row>
    <row r="5" spans="1:11" ht="25.5">
      <c r="A5" s="78" t="s">
        <v>82</v>
      </c>
      <c r="B5" s="79"/>
      <c r="C5" s="79"/>
      <c r="D5" s="79"/>
      <c r="E5" s="79"/>
      <c r="F5" s="79"/>
      <c r="G5" s="79"/>
      <c r="H5" s="79"/>
      <c r="I5" s="79"/>
      <c r="J5" s="79"/>
      <c r="K5" s="80"/>
    </row>
    <row r="6" spans="1:11" ht="52.5">
      <c r="A6" s="40">
        <v>1</v>
      </c>
      <c r="B6" s="41" t="s">
        <v>57</v>
      </c>
      <c r="C6" s="58" t="s">
        <v>58</v>
      </c>
      <c r="D6" s="58" t="s">
        <v>59</v>
      </c>
      <c r="E6" s="48">
        <f>E7+E8</f>
        <v>34.3859649122807</v>
      </c>
      <c r="F6" s="48">
        <f>F7+F8</f>
        <v>34.4</v>
      </c>
      <c r="G6" s="48">
        <f>G7+G8</f>
        <v>34.4</v>
      </c>
      <c r="H6" s="48">
        <f>H7+H8</f>
        <v>34.4</v>
      </c>
      <c r="I6" s="48">
        <f>I7+I8</f>
        <v>34.4</v>
      </c>
      <c r="J6" s="40">
        <v>0.5</v>
      </c>
      <c r="K6" s="59"/>
    </row>
    <row r="7" spans="1:11" ht="26.25">
      <c r="A7" s="40"/>
      <c r="B7" s="49" t="s">
        <v>83</v>
      </c>
      <c r="C7" s="58"/>
      <c r="D7" s="58"/>
      <c r="E7" s="48">
        <f>150/5.7</f>
        <v>26.31578947368421</v>
      </c>
      <c r="F7" s="3">
        <v>26.3</v>
      </c>
      <c r="G7" s="3">
        <v>26.3</v>
      </c>
      <c r="H7" s="3">
        <v>26.3</v>
      </c>
      <c r="I7" s="3">
        <v>26.3</v>
      </c>
      <c r="J7" s="3"/>
      <c r="K7" s="59"/>
    </row>
    <row r="8" spans="1:11" ht="26.25">
      <c r="A8" s="40"/>
      <c r="B8" s="49" t="s">
        <v>84</v>
      </c>
      <c r="C8" s="58"/>
      <c r="D8" s="41"/>
      <c r="E8" s="50">
        <f>(39+7)/5.7</f>
        <v>8.070175438596491</v>
      </c>
      <c r="F8" s="3">
        <v>8.1</v>
      </c>
      <c r="G8" s="3">
        <v>8.1</v>
      </c>
      <c r="H8" s="3">
        <v>8.1</v>
      </c>
      <c r="I8" s="3">
        <v>8.1</v>
      </c>
      <c r="J8" s="3"/>
      <c r="K8" s="59"/>
    </row>
    <row r="9" spans="1:11" ht="52.5">
      <c r="A9" s="40">
        <v>2</v>
      </c>
      <c r="B9" s="49" t="s">
        <v>85</v>
      </c>
      <c r="C9" s="58" t="s">
        <v>86</v>
      </c>
      <c r="D9" s="81" t="s">
        <v>59</v>
      </c>
      <c r="E9" s="48">
        <f>E10+E11</f>
        <v>357.4166666666667</v>
      </c>
      <c r="F9" s="48">
        <f>F10+F11</f>
        <v>375.2876086956522</v>
      </c>
      <c r="G9" s="48">
        <f>G10+G11</f>
        <v>375.3</v>
      </c>
      <c r="H9" s="48">
        <f>H10+H11</f>
        <v>375.3</v>
      </c>
      <c r="I9" s="48">
        <f>I10+I11</f>
        <v>375.3</v>
      </c>
      <c r="J9" s="3">
        <v>0.5</v>
      </c>
      <c r="K9" s="59"/>
    </row>
    <row r="10" spans="1:11" ht="26.25">
      <c r="A10" s="40"/>
      <c r="B10" s="49" t="s">
        <v>83</v>
      </c>
      <c r="C10" s="58"/>
      <c r="D10" s="81"/>
      <c r="E10" s="50">
        <f>10000/150</f>
        <v>66.66666666666667</v>
      </c>
      <c r="F10" s="40">
        <f>10500/150</f>
        <v>70</v>
      </c>
      <c r="G10" s="3">
        <v>70</v>
      </c>
      <c r="H10" s="3">
        <v>70</v>
      </c>
      <c r="I10" s="3">
        <v>70</v>
      </c>
      <c r="J10" s="3"/>
      <c r="K10" s="59"/>
    </row>
    <row r="11" spans="1:11" ht="26.25">
      <c r="A11" s="40"/>
      <c r="B11" s="49" t="s">
        <v>84</v>
      </c>
      <c r="C11" s="58"/>
      <c r="D11" s="81"/>
      <c r="E11" s="50">
        <f>(10545.3+2829.2)/(39+7)</f>
        <v>290.75</v>
      </c>
      <c r="F11" s="50">
        <f>(11072.57+2970.66)/(39+7)</f>
        <v>305.2876086956522</v>
      </c>
      <c r="G11" s="3">
        <v>305.3</v>
      </c>
      <c r="H11" s="3">
        <v>305.3</v>
      </c>
      <c r="I11" s="3">
        <v>305.3</v>
      </c>
      <c r="J11" s="3"/>
      <c r="K11" s="59"/>
    </row>
    <row r="12" spans="4:9" ht="26.25">
      <c r="D12" s="1"/>
      <c r="E12" s="10"/>
      <c r="F12" s="10"/>
      <c r="G12" s="10"/>
      <c r="H12" s="10"/>
      <c r="I12" s="1"/>
    </row>
    <row r="13" spans="4:9" ht="26.25">
      <c r="D13" s="1"/>
      <c r="E13" s="51"/>
      <c r="F13" s="10"/>
      <c r="G13" s="9"/>
      <c r="H13" s="9"/>
      <c r="I13" s="1"/>
    </row>
    <row r="14" spans="4:9" ht="26.25">
      <c r="D14" s="1"/>
      <c r="E14" s="51"/>
      <c r="F14" s="51"/>
      <c r="G14" s="9"/>
      <c r="H14" s="9"/>
      <c r="I14" s="1"/>
    </row>
    <row r="15" spans="4:9" ht="26.25">
      <c r="D15" s="1"/>
      <c r="E15" s="10"/>
      <c r="F15" s="10"/>
      <c r="G15" s="10"/>
      <c r="H15" s="10"/>
      <c r="I15" s="1"/>
    </row>
    <row r="16" spans="4:9" ht="26.25">
      <c r="D16" s="1"/>
      <c r="E16" s="51"/>
      <c r="F16" s="51"/>
      <c r="G16" s="52"/>
      <c r="H16" s="9"/>
      <c r="I16" s="1"/>
    </row>
    <row r="17" spans="4:9" ht="26.25">
      <c r="D17" s="1"/>
      <c r="E17" s="51"/>
      <c r="F17" s="51"/>
      <c r="G17" s="51"/>
      <c r="H17" s="9"/>
      <c r="I17" s="1"/>
    </row>
    <row r="18" spans="4:9" ht="20.25">
      <c r="D18" s="1"/>
      <c r="E18" s="1"/>
      <c r="F18" s="1"/>
      <c r="G18" s="1"/>
      <c r="H18" s="1"/>
      <c r="I18" s="1"/>
    </row>
  </sheetData>
  <sheetProtection/>
  <mergeCells count="10">
    <mergeCell ref="F1:K1"/>
    <mergeCell ref="N1:O1"/>
    <mergeCell ref="A2:I2"/>
    <mergeCell ref="A4:K4"/>
    <mergeCell ref="A5:K5"/>
    <mergeCell ref="C6:C8"/>
    <mergeCell ref="D6:D7"/>
    <mergeCell ref="K6:K11"/>
    <mergeCell ref="C9:C11"/>
    <mergeCell ref="D9:D11"/>
  </mergeCells>
  <printOptions/>
  <pageMargins left="0.33" right="0.34" top="0.66" bottom="1" header="0.36" footer="0.5"/>
  <pageSetup fitToHeight="1" fitToWidth="1" horizontalDpi="600" verticalDpi="600" orientation="landscape" paperSize="9" scale="4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zoomScalePageLayoutView="0" workbookViewId="0" topLeftCell="A1">
      <selection activeCell="E10" sqref="E10"/>
    </sheetView>
  </sheetViews>
  <sheetFormatPr defaultColWidth="9.140625" defaultRowHeight="15"/>
  <cols>
    <col min="1" max="1" width="9.28125" style="36" bestFit="1" customWidth="1"/>
    <col min="2" max="2" width="27.7109375" style="30" customWidth="1"/>
    <col min="3" max="3" width="15.8515625" style="37" customWidth="1"/>
    <col min="4" max="9" width="14.421875" style="37" customWidth="1"/>
    <col min="10" max="10" width="9.140625" style="30" customWidth="1"/>
    <col min="11" max="11" width="11.7109375" style="30" bestFit="1" customWidth="1"/>
    <col min="12" max="12" width="9.140625" style="30" customWidth="1"/>
    <col min="13" max="13" width="14.28125" style="30" bestFit="1" customWidth="1"/>
    <col min="14" max="16384" width="9.140625" style="30" customWidth="1"/>
  </cols>
  <sheetData>
    <row r="1" spans="1:9" s="29" customFormat="1" ht="82.5" customHeight="1">
      <c r="A1" s="85"/>
      <c r="B1" s="85"/>
      <c r="C1" s="85"/>
      <c r="D1" s="91" t="s">
        <v>50</v>
      </c>
      <c r="E1" s="91"/>
      <c r="F1" s="91"/>
      <c r="G1" s="91"/>
      <c r="H1" s="91"/>
      <c r="I1" s="91"/>
    </row>
    <row r="2" spans="1:9" ht="57" customHeight="1">
      <c r="A2" s="92" t="s">
        <v>49</v>
      </c>
      <c r="B2" s="92"/>
      <c r="C2" s="92"/>
      <c r="D2" s="92"/>
      <c r="E2" s="92"/>
      <c r="F2" s="92"/>
      <c r="G2" s="92"/>
      <c r="H2" s="92"/>
      <c r="I2" s="92"/>
    </row>
    <row r="3" spans="1:9" ht="36.75" customHeight="1">
      <c r="A3" s="86" t="s">
        <v>21</v>
      </c>
      <c r="B3" s="86" t="s">
        <v>44</v>
      </c>
      <c r="C3" s="90" t="s">
        <v>45</v>
      </c>
      <c r="D3" s="90" t="s">
        <v>23</v>
      </c>
      <c r="E3" s="90"/>
      <c r="F3" s="90"/>
      <c r="G3" s="90"/>
      <c r="H3" s="90"/>
      <c r="I3" s="90"/>
    </row>
    <row r="4" spans="1:9" ht="49.5" customHeight="1">
      <c r="A4" s="86"/>
      <c r="B4" s="86"/>
      <c r="C4" s="90"/>
      <c r="D4" s="31" t="s">
        <v>24</v>
      </c>
      <c r="E4" s="31" t="s">
        <v>25</v>
      </c>
      <c r="F4" s="31" t="s">
        <v>26</v>
      </c>
      <c r="G4" s="31" t="s">
        <v>27</v>
      </c>
      <c r="H4" s="31" t="s">
        <v>28</v>
      </c>
      <c r="I4" s="90" t="s">
        <v>29</v>
      </c>
    </row>
    <row r="5" spans="1:9" ht="20.25" customHeight="1">
      <c r="A5" s="86"/>
      <c r="B5" s="86"/>
      <c r="C5" s="90"/>
      <c r="D5" s="90" t="s">
        <v>30</v>
      </c>
      <c r="E5" s="90" t="s">
        <v>31</v>
      </c>
      <c r="F5" s="90" t="s">
        <v>18</v>
      </c>
      <c r="G5" s="90" t="s">
        <v>19</v>
      </c>
      <c r="H5" s="90" t="s">
        <v>20</v>
      </c>
      <c r="I5" s="90"/>
    </row>
    <row r="6" spans="1:9" ht="13.5" customHeight="1">
      <c r="A6" s="86"/>
      <c r="B6" s="86"/>
      <c r="C6" s="31" t="s">
        <v>22</v>
      </c>
      <c r="D6" s="90"/>
      <c r="E6" s="90"/>
      <c r="F6" s="90"/>
      <c r="G6" s="90"/>
      <c r="H6" s="90"/>
      <c r="I6" s="90"/>
    </row>
    <row r="7" spans="1:9" ht="20.25" customHeight="1">
      <c r="A7" s="38">
        <v>1</v>
      </c>
      <c r="B7" s="38">
        <v>2</v>
      </c>
      <c r="C7" s="38">
        <v>3</v>
      </c>
      <c r="D7" s="38">
        <v>4</v>
      </c>
      <c r="E7" s="38">
        <v>5</v>
      </c>
      <c r="F7" s="38">
        <v>6</v>
      </c>
      <c r="G7" s="38">
        <v>7</v>
      </c>
      <c r="H7" s="38">
        <v>8</v>
      </c>
      <c r="I7" s="38">
        <v>9</v>
      </c>
    </row>
    <row r="8" spans="1:9" ht="25.5" customHeight="1">
      <c r="A8" s="87" t="s">
        <v>37</v>
      </c>
      <c r="B8" s="88"/>
      <c r="C8" s="88"/>
      <c r="D8" s="88"/>
      <c r="E8" s="88"/>
      <c r="F8" s="88"/>
      <c r="G8" s="88"/>
      <c r="H8" s="88"/>
      <c r="I8" s="89"/>
    </row>
    <row r="9" spans="1:9" s="35" customFormat="1" ht="31.5">
      <c r="A9" s="82">
        <v>1</v>
      </c>
      <c r="B9" s="32" t="s">
        <v>39</v>
      </c>
      <c r="C9" s="33">
        <v>0</v>
      </c>
      <c r="D9" s="34">
        <f aca="true" t="shared" si="0" ref="D9:I9">SUM(D11:D15)</f>
        <v>0</v>
      </c>
      <c r="E9" s="34">
        <f t="shared" si="0"/>
        <v>0</v>
      </c>
      <c r="F9" s="34">
        <f t="shared" si="0"/>
        <v>0</v>
      </c>
      <c r="G9" s="34">
        <f t="shared" si="0"/>
        <v>0</v>
      </c>
      <c r="H9" s="34">
        <f t="shared" si="0"/>
        <v>0</v>
      </c>
      <c r="I9" s="34">
        <f t="shared" si="0"/>
        <v>0</v>
      </c>
    </row>
    <row r="10" spans="1:9" s="35" customFormat="1" ht="15.75" customHeight="1">
      <c r="A10" s="83"/>
      <c r="B10" s="32" t="s">
        <v>32</v>
      </c>
      <c r="C10" s="33"/>
      <c r="D10" s="34"/>
      <c r="E10" s="33"/>
      <c r="F10" s="33"/>
      <c r="G10" s="33"/>
      <c r="H10" s="33"/>
      <c r="I10" s="33"/>
    </row>
    <row r="11" spans="1:9" s="35" customFormat="1" ht="15.75" customHeight="1">
      <c r="A11" s="83"/>
      <c r="B11" s="32" t="s">
        <v>33</v>
      </c>
      <c r="C11" s="33">
        <f>SUM(F11:I11)</f>
        <v>0</v>
      </c>
      <c r="D11" s="34"/>
      <c r="E11" s="33"/>
      <c r="F11" s="33"/>
      <c r="G11" s="33"/>
      <c r="H11" s="33"/>
      <c r="I11" s="33"/>
    </row>
    <row r="12" spans="1:9" s="35" customFormat="1" ht="15.75" customHeight="1">
      <c r="A12" s="83"/>
      <c r="B12" s="32" t="s">
        <v>34</v>
      </c>
      <c r="C12" s="33">
        <f>SUM(F12:I12)</f>
        <v>0</v>
      </c>
      <c r="D12" s="34"/>
      <c r="E12" s="33"/>
      <c r="F12" s="33"/>
      <c r="G12" s="33"/>
      <c r="H12" s="33"/>
      <c r="I12" s="33"/>
    </row>
    <row r="13" spans="1:9" s="35" customFormat="1" ht="15.75" customHeight="1">
      <c r="A13" s="83"/>
      <c r="B13" s="32" t="s">
        <v>38</v>
      </c>
      <c r="C13" s="33">
        <f>SUM(F13:I13)</f>
        <v>0</v>
      </c>
      <c r="D13" s="34"/>
      <c r="E13" s="33"/>
      <c r="F13" s="33"/>
      <c r="G13" s="33"/>
      <c r="H13" s="33"/>
      <c r="I13" s="33"/>
    </row>
    <row r="14" spans="1:9" s="35" customFormat="1" ht="16.5" customHeight="1">
      <c r="A14" s="83"/>
      <c r="B14" s="32" t="s">
        <v>40</v>
      </c>
      <c r="C14" s="33">
        <f>SUM(F14:I14)</f>
        <v>0</v>
      </c>
      <c r="D14" s="33"/>
      <c r="E14" s="33"/>
      <c r="F14" s="33"/>
      <c r="G14" s="33"/>
      <c r="H14" s="33"/>
      <c r="I14" s="33"/>
    </row>
    <row r="15" spans="1:9" s="35" customFormat="1" ht="15" customHeight="1">
      <c r="A15" s="84"/>
      <c r="B15" s="32" t="s">
        <v>35</v>
      </c>
      <c r="C15" s="33">
        <f>SUM(F15:I15)</f>
        <v>0</v>
      </c>
      <c r="D15" s="33"/>
      <c r="E15" s="33"/>
      <c r="F15" s="33"/>
      <c r="G15" s="33"/>
      <c r="H15" s="33"/>
      <c r="I15" s="33"/>
    </row>
    <row r="16" spans="1:9" s="35" customFormat="1" ht="45" customHeight="1">
      <c r="A16" s="82">
        <v>2</v>
      </c>
      <c r="B16" s="32" t="s">
        <v>39</v>
      </c>
      <c r="C16" s="33">
        <v>0</v>
      </c>
      <c r="D16" s="34">
        <f aca="true" t="shared" si="1" ref="D16:I16">SUM(D18:D22)</f>
        <v>0</v>
      </c>
      <c r="E16" s="34">
        <f t="shared" si="1"/>
        <v>0</v>
      </c>
      <c r="F16" s="34">
        <f t="shared" si="1"/>
        <v>0</v>
      </c>
      <c r="G16" s="34">
        <f t="shared" si="1"/>
        <v>0</v>
      </c>
      <c r="H16" s="34">
        <f t="shared" si="1"/>
        <v>0</v>
      </c>
      <c r="I16" s="34">
        <f t="shared" si="1"/>
        <v>0</v>
      </c>
    </row>
    <row r="17" spans="1:9" s="35" customFormat="1" ht="15.75" customHeight="1">
      <c r="A17" s="83"/>
      <c r="B17" s="32" t="s">
        <v>32</v>
      </c>
      <c r="C17" s="33"/>
      <c r="D17" s="34"/>
      <c r="E17" s="33"/>
      <c r="F17" s="33"/>
      <c r="G17" s="33"/>
      <c r="H17" s="33"/>
      <c r="I17" s="33"/>
    </row>
    <row r="18" spans="1:9" s="35" customFormat="1" ht="15.75" customHeight="1">
      <c r="A18" s="83"/>
      <c r="B18" s="32" t="s">
        <v>33</v>
      </c>
      <c r="C18" s="33">
        <f aca="true" t="shared" si="2" ref="C18:C23">SUM(F18:I18)</f>
        <v>0</v>
      </c>
      <c r="D18" s="34"/>
      <c r="E18" s="33"/>
      <c r="F18" s="33"/>
      <c r="G18" s="33"/>
      <c r="H18" s="33"/>
      <c r="I18" s="33"/>
    </row>
    <row r="19" spans="1:9" s="35" customFormat="1" ht="15.75" customHeight="1">
      <c r="A19" s="83"/>
      <c r="B19" s="32" t="s">
        <v>34</v>
      </c>
      <c r="C19" s="33">
        <f t="shared" si="2"/>
        <v>0</v>
      </c>
      <c r="D19" s="34"/>
      <c r="E19" s="33"/>
      <c r="F19" s="33"/>
      <c r="G19" s="33"/>
      <c r="H19" s="33"/>
      <c r="I19" s="33"/>
    </row>
    <row r="20" spans="1:9" s="35" customFormat="1" ht="15.75" customHeight="1">
      <c r="A20" s="83"/>
      <c r="B20" s="32" t="s">
        <v>38</v>
      </c>
      <c r="C20" s="33">
        <f t="shared" si="2"/>
        <v>0</v>
      </c>
      <c r="D20" s="34"/>
      <c r="E20" s="33"/>
      <c r="F20" s="33"/>
      <c r="G20" s="33"/>
      <c r="H20" s="33"/>
      <c r="I20" s="33"/>
    </row>
    <row r="21" spans="1:9" s="35" customFormat="1" ht="19.5" customHeight="1">
      <c r="A21" s="83"/>
      <c r="B21" s="32" t="s">
        <v>40</v>
      </c>
      <c r="C21" s="33">
        <f t="shared" si="2"/>
        <v>0</v>
      </c>
      <c r="D21" s="33"/>
      <c r="E21" s="33"/>
      <c r="F21" s="33"/>
      <c r="G21" s="33"/>
      <c r="H21" s="33"/>
      <c r="I21" s="33"/>
    </row>
    <row r="22" spans="1:9" s="35" customFormat="1" ht="15" customHeight="1">
      <c r="A22" s="84"/>
      <c r="B22" s="32" t="s">
        <v>35</v>
      </c>
      <c r="C22" s="33">
        <f t="shared" si="2"/>
        <v>0</v>
      </c>
      <c r="D22" s="33"/>
      <c r="E22" s="33"/>
      <c r="F22" s="33"/>
      <c r="G22" s="33"/>
      <c r="H22" s="33"/>
      <c r="I22" s="33"/>
    </row>
    <row r="23" spans="1:9" s="35" customFormat="1" ht="15" customHeight="1">
      <c r="A23" s="82"/>
      <c r="B23" s="32" t="s">
        <v>36</v>
      </c>
      <c r="C23" s="33">
        <f t="shared" si="2"/>
        <v>0</v>
      </c>
      <c r="D23" s="33">
        <f aca="true" t="shared" si="3" ref="D23:I23">SUM(D25:D29)</f>
        <v>0</v>
      </c>
      <c r="E23" s="33">
        <f t="shared" si="3"/>
        <v>0</v>
      </c>
      <c r="F23" s="33">
        <f t="shared" si="3"/>
        <v>0</v>
      </c>
      <c r="G23" s="33">
        <f t="shared" si="3"/>
        <v>0</v>
      </c>
      <c r="H23" s="33">
        <f t="shared" si="3"/>
        <v>0</v>
      </c>
      <c r="I23" s="33">
        <f t="shared" si="3"/>
        <v>0</v>
      </c>
    </row>
    <row r="24" spans="1:9" s="35" customFormat="1" ht="15" customHeight="1">
      <c r="A24" s="83"/>
      <c r="B24" s="32" t="s">
        <v>32</v>
      </c>
      <c r="C24" s="33"/>
      <c r="D24" s="33"/>
      <c r="E24" s="33"/>
      <c r="F24" s="33"/>
      <c r="G24" s="33"/>
      <c r="H24" s="33"/>
      <c r="I24" s="33"/>
    </row>
    <row r="25" spans="1:9" s="35" customFormat="1" ht="15" customHeight="1">
      <c r="A25" s="83"/>
      <c r="B25" s="32" t="s">
        <v>33</v>
      </c>
      <c r="C25" s="33">
        <f>SUM(F25:I25)</f>
        <v>0</v>
      </c>
      <c r="D25" s="33">
        <f aca="true" t="shared" si="4" ref="D25:I29">D11+D18</f>
        <v>0</v>
      </c>
      <c r="E25" s="33">
        <f t="shared" si="4"/>
        <v>0</v>
      </c>
      <c r="F25" s="33">
        <f t="shared" si="4"/>
        <v>0</v>
      </c>
      <c r="G25" s="33">
        <f t="shared" si="4"/>
        <v>0</v>
      </c>
      <c r="H25" s="33">
        <f t="shared" si="4"/>
        <v>0</v>
      </c>
      <c r="I25" s="33">
        <f t="shared" si="4"/>
        <v>0</v>
      </c>
    </row>
    <row r="26" spans="1:9" s="35" customFormat="1" ht="15" customHeight="1">
      <c r="A26" s="83"/>
      <c r="B26" s="32" t="s">
        <v>34</v>
      </c>
      <c r="C26" s="33">
        <f>SUM(F26:I26)</f>
        <v>0</v>
      </c>
      <c r="D26" s="33">
        <f t="shared" si="4"/>
        <v>0</v>
      </c>
      <c r="E26" s="33">
        <f t="shared" si="4"/>
        <v>0</v>
      </c>
      <c r="F26" s="33">
        <f t="shared" si="4"/>
        <v>0</v>
      </c>
      <c r="G26" s="33">
        <f t="shared" si="4"/>
        <v>0</v>
      </c>
      <c r="H26" s="33">
        <f t="shared" si="4"/>
        <v>0</v>
      </c>
      <c r="I26" s="33">
        <f t="shared" si="4"/>
        <v>0</v>
      </c>
    </row>
    <row r="27" spans="1:9" s="35" customFormat="1" ht="15" customHeight="1">
      <c r="A27" s="83"/>
      <c r="B27" s="32" t="s">
        <v>38</v>
      </c>
      <c r="C27" s="33">
        <f>SUM(F27:I27)</f>
        <v>0</v>
      </c>
      <c r="D27" s="33">
        <f t="shared" si="4"/>
        <v>0</v>
      </c>
      <c r="E27" s="33">
        <f t="shared" si="4"/>
        <v>0</v>
      </c>
      <c r="F27" s="33">
        <f t="shared" si="4"/>
        <v>0</v>
      </c>
      <c r="G27" s="33">
        <f t="shared" si="4"/>
        <v>0</v>
      </c>
      <c r="H27" s="33">
        <f t="shared" si="4"/>
        <v>0</v>
      </c>
      <c r="I27" s="33">
        <f t="shared" si="4"/>
        <v>0</v>
      </c>
    </row>
    <row r="28" spans="1:9" s="35" customFormat="1" ht="15" customHeight="1">
      <c r="A28" s="83"/>
      <c r="B28" s="32" t="s">
        <v>40</v>
      </c>
      <c r="C28" s="33">
        <f>SUM(F28:I28)</f>
        <v>0</v>
      </c>
      <c r="D28" s="33">
        <f t="shared" si="4"/>
        <v>0</v>
      </c>
      <c r="E28" s="33">
        <f t="shared" si="4"/>
        <v>0</v>
      </c>
      <c r="F28" s="33">
        <f t="shared" si="4"/>
        <v>0</v>
      </c>
      <c r="G28" s="33">
        <f t="shared" si="4"/>
        <v>0</v>
      </c>
      <c r="H28" s="33">
        <f t="shared" si="4"/>
        <v>0</v>
      </c>
      <c r="I28" s="33">
        <f t="shared" si="4"/>
        <v>0</v>
      </c>
    </row>
    <row r="29" spans="1:9" ht="21.75" customHeight="1">
      <c r="A29" s="84"/>
      <c r="B29" s="32" t="s">
        <v>35</v>
      </c>
      <c r="C29" s="33">
        <f>SUM(F29:I29)</f>
        <v>0</v>
      </c>
      <c r="D29" s="33">
        <f t="shared" si="4"/>
        <v>0</v>
      </c>
      <c r="E29" s="33">
        <f t="shared" si="4"/>
        <v>0</v>
      </c>
      <c r="F29" s="33">
        <f t="shared" si="4"/>
        <v>0</v>
      </c>
      <c r="G29" s="33">
        <f t="shared" si="4"/>
        <v>0</v>
      </c>
      <c r="H29" s="33">
        <f t="shared" si="4"/>
        <v>0</v>
      </c>
      <c r="I29" s="33">
        <f t="shared" si="4"/>
        <v>0</v>
      </c>
    </row>
    <row r="32" ht="18.75">
      <c r="B32" s="27" t="s">
        <v>41</v>
      </c>
    </row>
    <row r="33" ht="18.75">
      <c r="B33" s="26" t="s">
        <v>42</v>
      </c>
    </row>
    <row r="34" ht="18.75">
      <c r="B34" s="28" t="s">
        <v>43</v>
      </c>
    </row>
  </sheetData>
  <sheetProtection/>
  <mergeCells count="17">
    <mergeCell ref="D1:I1"/>
    <mergeCell ref="A2:I2"/>
    <mergeCell ref="C3:C5"/>
    <mergeCell ref="D3:I3"/>
    <mergeCell ref="G5:G6"/>
    <mergeCell ref="H5:H6"/>
    <mergeCell ref="I4:I6"/>
    <mergeCell ref="A23:A29"/>
    <mergeCell ref="A1:C1"/>
    <mergeCell ref="A3:A6"/>
    <mergeCell ref="B3:B6"/>
    <mergeCell ref="A16:A22"/>
    <mergeCell ref="A8:I8"/>
    <mergeCell ref="A9:A15"/>
    <mergeCell ref="D5:D6"/>
    <mergeCell ref="E5:E6"/>
    <mergeCell ref="F5:F6"/>
  </mergeCells>
  <printOptions/>
  <pageMargins left="0.39" right="0.46" top="0.48" bottom="1" header="0.31" footer="0.5"/>
  <pageSetup fitToHeight="3" fitToWidth="1"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Тамара Николаевна Петрова</dc:creator>
  <cp:keywords/>
  <dc:description/>
  <cp:lastModifiedBy>Осконова</cp:lastModifiedBy>
  <cp:lastPrinted>2015-11-13T06:41:33Z</cp:lastPrinted>
  <dcterms:created xsi:type="dcterms:W3CDTF">2013-07-08T09:20:33Z</dcterms:created>
  <dcterms:modified xsi:type="dcterms:W3CDTF">2015-11-13T06:41:36Z</dcterms:modified>
  <cp:category/>
  <cp:version/>
  <cp:contentType/>
  <cp:contentStatus/>
</cp:coreProperties>
</file>