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11760" tabRatio="836" activeTab="0"/>
  </bookViews>
  <sheets>
    <sheet name="Приложение 1" sheetId="1" r:id="rId1"/>
    <sheet name="ПП2 Прил1" sheetId="2" r:id="rId2"/>
  </sheets>
  <definedNames>
    <definedName name="_xlnm.Print_Area" localSheetId="1">'ПП2 Прил1'!$A$1:$X$19</definedName>
    <definedName name="_xlnm.Print_Area" localSheetId="0">'Приложение 1'!$A$1:$X$20</definedName>
  </definedNames>
  <calcPr fullCalcOnLoad="1"/>
</workbook>
</file>

<file path=xl/sharedStrings.xml><?xml version="1.0" encoding="utf-8"?>
<sst xmlns="http://schemas.openxmlformats.org/spreadsheetml/2006/main" count="151" uniqueCount="68">
  <si>
    <t>МБ</t>
  </si>
  <si>
    <t>КБ</t>
  </si>
  <si>
    <t>РБ</t>
  </si>
  <si>
    <t>ПУ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</si>
  <si>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</si>
  <si>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</si>
  <si>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</si>
  <si>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</si>
  <si>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</si>
  <si>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</si>
  <si>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</si>
  <si>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1.1.</t>
  </si>
  <si>
    <t>Ожидаемый результат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</si>
  <si>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</si>
  <si>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</si>
  <si>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</si>
  <si>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</si>
  <si>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</si>
  <si>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</si>
  <si>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</si>
  <si>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</si>
  <si>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</si>
  <si>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</si>
  <si>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19+20+21+22</t>
  </si>
  <si>
    <t>9+10+11+12</t>
  </si>
  <si>
    <t>13+18+23</t>
  </si>
  <si>
    <t xml:space="preserve">Направления и объемы финансирования </t>
  </si>
  <si>
    <t>Администрация города Игарки</t>
  </si>
  <si>
    <t>005</t>
  </si>
  <si>
    <t>1006</t>
  </si>
  <si>
    <t>Итого по подпрограмме:</t>
  </si>
  <si>
    <t xml:space="preserve"> Мероприятие 1. Предоставление единовременной адресной материальной помощи гражданам, попавшим в трудную жизненную ситуацию, проживающим в городе Игарке</t>
  </si>
  <si>
    <t>Своевременно оказанная адресная материальная помощь ежегодно 90 человек</t>
  </si>
  <si>
    <t>Цель.  Повышение эффективности мер социальной поддержки граждан за счет усиления адресного оказания социальной помощи</t>
  </si>
  <si>
    <t>Подпрограмма 1. "Помощь жителям города Игарки в трудной жизненной ситуации"</t>
  </si>
  <si>
    <t>Задача 1. Своевременное и адресное предоставление мер социальной поддержки гражданам, попавшим в трудную жизненную ситуацию</t>
  </si>
  <si>
    <t>Подпрограмма 2."Социальная поддержка отдельных категорий граждан"</t>
  </si>
  <si>
    <t>Цель 1. Повышение качества жизни отдельных категорий граждан, степени их социальной защищенности</t>
  </si>
  <si>
    <t xml:space="preserve"> Мероприятие 1. Возмещение расходов, связанных с предоставлением льгот лицам, удостоенным звания «Почетный гражданин города Игарки</t>
  </si>
  <si>
    <t xml:space="preserve"> возмещение расходов, связанных с предоставлением льгот лицам, удостоенным звания «Почетный гражданин города Игарки в размере не менее 100 %</t>
  </si>
  <si>
    <t>1.2.</t>
  </si>
  <si>
    <t xml:space="preserve"> Мероприятие 2. Выплата пенсии за выслугу лет лицам, замещавшим должности муниципальной службы города Игарки</t>
  </si>
  <si>
    <t xml:space="preserve">доплата к трудовой пенсии не менее 5 чел. в год </t>
  </si>
  <si>
    <t>1.3.</t>
  </si>
  <si>
    <t>выплата денежной премии не более 15 чел. в год</t>
  </si>
  <si>
    <t>Всего расходные обязательства по программе</t>
  </si>
  <si>
    <t>Программа, подпрограммы и основные мероприятия</t>
  </si>
  <si>
    <t xml:space="preserve">Наименование ГРБС </t>
  </si>
  <si>
    <t>возмещение расходов, связанных с предоставлением льгот лицам, удостоенным звания «Почетный гражданин города Игарки в размере не менее 100 %</t>
  </si>
  <si>
    <t>Задача 1. Исполнение принятых публичных нормативных обязательств по социальной поддержке отдельных категорий граждан на муниципальном уровне</t>
  </si>
  <si>
    <t>Цели, задачи, основные мероприятия подпрограммы</t>
  </si>
  <si>
    <t>0329021</t>
  </si>
  <si>
    <t>323</t>
  </si>
  <si>
    <t>2017 год</t>
  </si>
  <si>
    <t xml:space="preserve">Приложение 1 к паспорту Подпрограммы 2. "Социальная поддержка отдельных категорий граждан"
</t>
  </si>
  <si>
    <t>0319011</t>
  </si>
  <si>
    <t>0319012</t>
  </si>
  <si>
    <t>312</t>
  </si>
  <si>
    <t>Мероприятие 3. Выплата денежной премии гражданам, награжденным Почетной грамотой Главы города</t>
  </si>
  <si>
    <t>0919013</t>
  </si>
  <si>
    <t xml:space="preserve">Приложение 1 к паспорту Муниципальной программы города Игарки "Социальная поддержка населения" 
</t>
  </si>
  <si>
    <t xml:space="preserve">Муниципальная программа города Игарки "Социальная поддержка населения" </t>
  </si>
  <si>
    <t>Итого финаси-рование на 2017 год</t>
  </si>
  <si>
    <t>1.4.</t>
  </si>
  <si>
    <t>Мероприятие 4. Частичное возмещение расходов, связанных с ремонтом квартир участников Великой Отечественной войны  1941-1945 г.г. и лицам, приравненных к ним</t>
  </si>
  <si>
    <t>0319014</t>
  </si>
  <si>
    <t>1001    1003</t>
  </si>
  <si>
    <t>социальная поддержка 3 участников Великой Отечественной войны и лиц, приравненных к ним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</si>
</sst>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00_р_."/>
    <numFmt numFmtId="172" formatCode="#,##0.0_р_."/>
    <numFmt numFmtId="173" formatCode="#,##0_р_."/>
    <numFmt numFmtId="174" formatCode="0.000"/>
    <numFmt numFmtId="175" formatCode="#,##0.000"/>
    <numFmt numFmtId="176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top" wrapText="1"/>
    </xf>
    <xf numFmtId="164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center" wrapText="1"/>
    </xf>
    <xf numFmtId="164" fontId="6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 wrapText="1"/>
    </xf>
    <xf numFmtId="49" fontId="3" fillId="32" borderId="14" xfId="0" applyNumberFormat="1" applyFont="1" applyFill="1" applyBorder="1" applyAlignment="1">
      <alignment vertical="center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vertical="center" wrapText="1"/>
    </xf>
    <xf numFmtId="170" fontId="6" fillId="32" borderId="10" xfId="0" applyNumberFormat="1" applyFont="1" applyFill="1" applyBorder="1" applyAlignment="1">
      <alignment vertical="center" wrapText="1"/>
    </xf>
    <xf numFmtId="17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70" fontId="6" fillId="33" borderId="10" xfId="0" applyNumberFormat="1" applyFont="1" applyFill="1" applyBorder="1" applyAlignment="1">
      <alignment horizontal="center" vertical="center" wrapText="1"/>
    </xf>
    <xf numFmtId="170" fontId="6" fillId="33" borderId="10" xfId="0" applyNumberFormat="1" applyFont="1" applyFill="1" applyBorder="1" applyAlignment="1">
      <alignment vertical="center" wrapText="1"/>
    </xf>
    <xf numFmtId="165" fontId="6" fillId="32" borderId="10" xfId="0" applyNumberFormat="1" applyFont="1" applyFill="1" applyBorder="1" applyAlignment="1">
      <alignment horizontal="center" vertical="center" wrapText="1"/>
    </xf>
    <xf numFmtId="165" fontId="6" fillId="32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/>
    </xf>
    <xf numFmtId="49" fontId="3" fillId="32" borderId="11" xfId="0" applyNumberFormat="1" applyFont="1" applyFill="1" applyBorder="1" applyAlignment="1">
      <alignment horizontal="center" vertical="top"/>
    </xf>
    <xf numFmtId="172" fontId="3" fillId="32" borderId="11" xfId="0" applyNumberFormat="1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175" fontId="6" fillId="32" borderId="10" xfId="0" applyNumberFormat="1" applyFont="1" applyFill="1" applyBorder="1" applyAlignment="1">
      <alignment horizontal="center" vertical="center" wrapText="1"/>
    </xf>
    <xf numFmtId="171" fontId="3" fillId="32" borderId="11" xfId="0" applyNumberFormat="1" applyFont="1" applyFill="1" applyBorder="1" applyAlignment="1">
      <alignment horizontal="center" vertical="top"/>
    </xf>
    <xf numFmtId="174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171" fontId="3" fillId="32" borderId="11" xfId="0" applyNumberFormat="1" applyFont="1" applyFill="1" applyBorder="1" applyAlignment="1">
      <alignment horizontal="center" vertical="center"/>
    </xf>
    <xf numFmtId="171" fontId="3" fillId="32" borderId="10" xfId="0" applyNumberFormat="1" applyFont="1" applyFill="1" applyBorder="1" applyAlignment="1">
      <alignment horizontal="center" vertical="center"/>
    </xf>
    <xf numFmtId="171" fontId="3" fillId="32" borderId="10" xfId="0" applyNumberFormat="1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vertical="center" wrapText="1"/>
    </xf>
    <xf numFmtId="171" fontId="6" fillId="33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horizontal="left" vertical="center" wrapText="1"/>
    </xf>
    <xf numFmtId="49" fontId="3" fillId="32" borderId="15" xfId="0" applyNumberFormat="1" applyFont="1" applyFill="1" applyBorder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32" borderId="12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19</xdr:row>
      <xdr:rowOff>0</xdr:rowOff>
    </xdr:from>
    <xdr:to>
      <xdr:col>1</xdr:col>
      <xdr:colOff>3743325</xdr:colOff>
      <xdr:row>19</xdr:row>
      <xdr:rowOff>0</xdr:rowOff>
    </xdr:to>
    <xdr:sp>
      <xdr:nvSpPr>
        <xdr:cNvPr id="1" name="WordArt 1"/>
        <xdr:cNvSpPr>
          <a:spLocks/>
        </xdr:cNvSpPr>
      </xdr:nvSpPr>
      <xdr:spPr>
        <a:xfrm>
          <a:off x="131445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362075" y="2100262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362075" y="2100262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WordArt 1"/>
        <xdr:cNvSpPr>
          <a:spLocks/>
        </xdr:cNvSpPr>
      </xdr:nvSpPr>
      <xdr:spPr>
        <a:xfrm>
          <a:off x="133350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5" name="WordArt 1"/>
        <xdr:cNvSpPr>
          <a:spLocks/>
        </xdr:cNvSpPr>
      </xdr:nvSpPr>
      <xdr:spPr>
        <a:xfrm>
          <a:off x="133350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6" name="WordArt 1"/>
        <xdr:cNvSpPr>
          <a:spLocks/>
        </xdr:cNvSpPr>
      </xdr:nvSpPr>
      <xdr:spPr>
        <a:xfrm>
          <a:off x="1333500" y="210026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15</xdr:row>
      <xdr:rowOff>66675</xdr:rowOff>
    </xdr:from>
    <xdr:to>
      <xdr:col>1</xdr:col>
      <xdr:colOff>3743325</xdr:colOff>
      <xdr:row>15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314450" y="1672590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362075" y="1449705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362075" y="14497050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" name="WordArt 1"/>
        <xdr:cNvSpPr>
          <a:spLocks/>
        </xdr:cNvSpPr>
      </xdr:nvSpPr>
      <xdr:spPr>
        <a:xfrm>
          <a:off x="1333500" y="144970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5" name="WordArt 1"/>
        <xdr:cNvSpPr>
          <a:spLocks/>
        </xdr:cNvSpPr>
      </xdr:nvSpPr>
      <xdr:spPr>
        <a:xfrm>
          <a:off x="1333500" y="144970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WordArt 1"/>
        <xdr:cNvSpPr>
          <a:spLocks/>
        </xdr:cNvSpPr>
      </xdr:nvSpPr>
      <xdr:spPr>
        <a:xfrm>
          <a:off x="1333500" y="14497050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view="pageBreakPreview" zoomScale="50" zoomScaleNormal="50" zoomScaleSheetLayoutView="50" zoomScalePageLayoutView="0" workbookViewId="0" topLeftCell="A19">
      <selection activeCell="R23" sqref="R23"/>
    </sheetView>
  </sheetViews>
  <sheetFormatPr defaultColWidth="14.7109375" defaultRowHeight="39" customHeight="1"/>
  <cols>
    <col min="1" max="1" width="12.421875" style="8" customWidth="1"/>
    <col min="2" max="2" width="56.421875" style="6" customWidth="1"/>
    <col min="3" max="3" width="34.140625" style="6" customWidth="1"/>
    <col min="4" max="4" width="10.7109375" style="6" customWidth="1"/>
    <col min="5" max="5" width="11.8515625" style="6" customWidth="1"/>
    <col min="6" max="6" width="15.28125" style="6" customWidth="1"/>
    <col min="7" max="7" width="11.28125" style="6" customWidth="1"/>
    <col min="8" max="8" width="29.28125" style="6" customWidth="1"/>
    <col min="9" max="9" width="17.57421875" style="8" customWidth="1"/>
    <col min="10" max="10" width="18.28125" style="8" customWidth="1"/>
    <col min="11" max="11" width="20.8515625" style="8" customWidth="1"/>
    <col min="12" max="12" width="17.28125" style="8" customWidth="1"/>
    <col min="13" max="13" width="22.8515625" style="8" customWidth="1"/>
    <col min="14" max="14" width="17.421875" style="7" customWidth="1"/>
    <col min="15" max="15" width="18.00390625" style="7" customWidth="1"/>
    <col min="16" max="16" width="15.421875" style="7" customWidth="1"/>
    <col min="17" max="17" width="14.00390625" style="7" customWidth="1"/>
    <col min="18" max="18" width="21.140625" style="7" customWidth="1"/>
    <col min="19" max="19" width="16.00390625" style="7" customWidth="1"/>
    <col min="20" max="20" width="17.7109375" style="7" customWidth="1"/>
    <col min="21" max="21" width="18.8515625" style="7" customWidth="1"/>
    <col min="22" max="22" width="15.140625" style="7" customWidth="1"/>
    <col min="23" max="23" width="22.28125" style="7" customWidth="1"/>
    <col min="24" max="24" width="33.140625" style="7" customWidth="1"/>
    <col min="25" max="250" width="9.140625" style="8" customWidth="1"/>
    <col min="251" max="251" width="7.7109375" style="8" customWidth="1"/>
    <col min="252" max="252" width="21.57421875" style="8" customWidth="1"/>
    <col min="253" max="253" width="72.57421875" style="8" customWidth="1"/>
    <col min="254" max="16384" width="14.7109375" style="8" customWidth="1"/>
  </cols>
  <sheetData>
    <row r="1" spans="9:24" ht="129.75" customHeight="1">
      <c r="I1" s="91"/>
      <c r="J1" s="91"/>
      <c r="K1" s="91"/>
      <c r="L1" s="91"/>
      <c r="M1" s="91"/>
      <c r="N1" s="91"/>
      <c r="P1" s="5"/>
      <c r="Q1" s="5"/>
      <c r="R1" s="5"/>
      <c r="S1" s="91" t="s">
        <v>60</v>
      </c>
      <c r="T1" s="91"/>
      <c r="U1" s="91"/>
      <c r="V1" s="91"/>
      <c r="W1" s="91"/>
      <c r="X1" s="91"/>
    </row>
    <row r="2" spans="9:14" ht="34.5" customHeight="1">
      <c r="I2" s="91"/>
      <c r="J2" s="91"/>
      <c r="K2" s="91"/>
      <c r="L2" s="91"/>
      <c r="M2" s="91"/>
      <c r="N2" s="91"/>
    </row>
    <row r="3" spans="1:23" ht="48" customHeight="1">
      <c r="A3" s="92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4" ht="66" customHeight="1">
      <c r="A4" s="75" t="s">
        <v>9</v>
      </c>
      <c r="B4" s="75" t="s">
        <v>46</v>
      </c>
      <c r="C4" s="75" t="s">
        <v>47</v>
      </c>
      <c r="D4" s="82" t="s">
        <v>16</v>
      </c>
      <c r="E4" s="83"/>
      <c r="F4" s="83"/>
      <c r="G4" s="84"/>
      <c r="H4" s="75" t="s">
        <v>4</v>
      </c>
      <c r="I4" s="81" t="s">
        <v>5</v>
      </c>
      <c r="J4" s="81"/>
      <c r="K4" s="81"/>
      <c r="L4" s="81"/>
      <c r="M4" s="81"/>
      <c r="N4" s="81" t="s">
        <v>6</v>
      </c>
      <c r="O4" s="81"/>
      <c r="P4" s="81"/>
      <c r="Q4" s="81"/>
      <c r="R4" s="81"/>
      <c r="S4" s="81" t="s">
        <v>53</v>
      </c>
      <c r="T4" s="81"/>
      <c r="U4" s="81"/>
      <c r="V4" s="81"/>
      <c r="W4" s="81"/>
      <c r="X4" s="75" t="s">
        <v>12</v>
      </c>
    </row>
    <row r="5" spans="1:24" ht="66" customHeight="1">
      <c r="A5" s="76"/>
      <c r="B5" s="76"/>
      <c r="C5" s="76"/>
      <c r="D5" s="85"/>
      <c r="E5" s="86"/>
      <c r="F5" s="86"/>
      <c r="G5" s="87"/>
      <c r="H5" s="76"/>
      <c r="I5" s="78" t="s">
        <v>15</v>
      </c>
      <c r="J5" s="79"/>
      <c r="K5" s="79"/>
      <c r="L5" s="79"/>
      <c r="M5" s="80"/>
      <c r="N5" s="78" t="s">
        <v>15</v>
      </c>
      <c r="O5" s="79"/>
      <c r="P5" s="79"/>
      <c r="Q5" s="79"/>
      <c r="R5" s="80"/>
      <c r="S5" s="78" t="s">
        <v>15</v>
      </c>
      <c r="T5" s="79"/>
      <c r="U5" s="79"/>
      <c r="V5" s="79"/>
      <c r="W5" s="80"/>
      <c r="X5" s="76"/>
    </row>
    <row r="6" spans="1:24" ht="107.25" customHeight="1">
      <c r="A6" s="76"/>
      <c r="B6" s="76"/>
      <c r="C6" s="76"/>
      <c r="D6" s="88"/>
      <c r="E6" s="89"/>
      <c r="F6" s="89"/>
      <c r="G6" s="90"/>
      <c r="H6" s="77"/>
      <c r="I6" s="75" t="s">
        <v>1</v>
      </c>
      <c r="J6" s="75" t="s">
        <v>2</v>
      </c>
      <c r="K6" s="75" t="s">
        <v>0</v>
      </c>
      <c r="L6" s="75" t="s">
        <v>3</v>
      </c>
      <c r="M6" s="3" t="s">
        <v>7</v>
      </c>
      <c r="N6" s="75" t="s">
        <v>1</v>
      </c>
      <c r="O6" s="75" t="s">
        <v>2</v>
      </c>
      <c r="P6" s="75" t="s">
        <v>0</v>
      </c>
      <c r="Q6" s="75" t="s">
        <v>3</v>
      </c>
      <c r="R6" s="3" t="s">
        <v>8</v>
      </c>
      <c r="S6" s="75" t="s">
        <v>1</v>
      </c>
      <c r="T6" s="75" t="s">
        <v>2</v>
      </c>
      <c r="U6" s="75" t="s">
        <v>0</v>
      </c>
      <c r="V6" s="75" t="s">
        <v>3</v>
      </c>
      <c r="W6" s="3" t="s">
        <v>62</v>
      </c>
      <c r="X6" s="76"/>
    </row>
    <row r="7" spans="1:24" ht="30.75" customHeight="1">
      <c r="A7" s="77"/>
      <c r="B7" s="77"/>
      <c r="C7" s="77"/>
      <c r="D7" s="25" t="s">
        <v>14</v>
      </c>
      <c r="E7" s="25" t="s">
        <v>17</v>
      </c>
      <c r="F7" s="25" t="s">
        <v>18</v>
      </c>
      <c r="G7" s="25" t="s">
        <v>19</v>
      </c>
      <c r="H7" s="9" t="s">
        <v>25</v>
      </c>
      <c r="I7" s="77"/>
      <c r="J7" s="77"/>
      <c r="K7" s="77"/>
      <c r="L7" s="77"/>
      <c r="M7" s="3" t="s">
        <v>24</v>
      </c>
      <c r="N7" s="77"/>
      <c r="O7" s="77"/>
      <c r="P7" s="77"/>
      <c r="Q7" s="77"/>
      <c r="R7" s="3" t="s">
        <v>21</v>
      </c>
      <c r="S7" s="77"/>
      <c r="T7" s="77"/>
      <c r="U7" s="77"/>
      <c r="V7" s="77"/>
      <c r="W7" s="3" t="s">
        <v>23</v>
      </c>
      <c r="X7" s="77"/>
    </row>
    <row r="8" spans="1:24" ht="26.25" customHeight="1">
      <c r="A8" s="26">
        <v>1</v>
      </c>
      <c r="B8" s="3">
        <v>2</v>
      </c>
      <c r="C8" s="27">
        <v>3</v>
      </c>
      <c r="D8" s="3">
        <v>4</v>
      </c>
      <c r="E8" s="3">
        <v>5</v>
      </c>
      <c r="F8" s="3">
        <v>6</v>
      </c>
      <c r="G8" s="3">
        <v>7</v>
      </c>
      <c r="H8" s="9">
        <v>8</v>
      </c>
      <c r="I8" s="28">
        <v>9</v>
      </c>
      <c r="J8" s="3">
        <v>10</v>
      </c>
      <c r="K8" s="3">
        <v>11</v>
      </c>
      <c r="L8" s="3">
        <v>12</v>
      </c>
      <c r="M8" s="3">
        <v>13</v>
      </c>
      <c r="N8" s="28">
        <v>14</v>
      </c>
      <c r="O8" s="3">
        <v>15</v>
      </c>
      <c r="P8" s="3">
        <v>16</v>
      </c>
      <c r="Q8" s="3">
        <v>17</v>
      </c>
      <c r="R8" s="3">
        <v>18</v>
      </c>
      <c r="S8" s="28">
        <v>19</v>
      </c>
      <c r="T8" s="3">
        <v>20</v>
      </c>
      <c r="U8" s="3">
        <v>21</v>
      </c>
      <c r="V8" s="3">
        <v>22</v>
      </c>
      <c r="W8" s="3">
        <v>23</v>
      </c>
      <c r="X8" s="26">
        <v>24</v>
      </c>
    </row>
    <row r="9" spans="1:24" ht="99.75" customHeight="1">
      <c r="A9" s="40"/>
      <c r="B9" s="41" t="s">
        <v>61</v>
      </c>
      <c r="C9" s="29" t="s">
        <v>45</v>
      </c>
      <c r="D9" s="56" t="s">
        <v>28</v>
      </c>
      <c r="E9" s="41">
        <v>1000</v>
      </c>
      <c r="F9" s="41"/>
      <c r="G9" s="41"/>
      <c r="H9" s="66">
        <f>H10+H14</f>
        <v>3695.539</v>
      </c>
      <c r="I9" s="67"/>
      <c r="J9" s="67"/>
      <c r="K9" s="66">
        <f>K10+K14</f>
        <v>1833.939</v>
      </c>
      <c r="L9" s="67"/>
      <c r="M9" s="66">
        <f>M10+M14</f>
        <v>1833.939</v>
      </c>
      <c r="N9" s="43"/>
      <c r="O9" s="43"/>
      <c r="P9" s="42">
        <f>P10+P14</f>
        <v>930.8</v>
      </c>
      <c r="Q9" s="43"/>
      <c r="R9" s="42">
        <f>R10+R14</f>
        <v>930.8</v>
      </c>
      <c r="S9" s="43"/>
      <c r="T9" s="43"/>
      <c r="U9" s="42">
        <f>U10+U14</f>
        <v>930.8</v>
      </c>
      <c r="V9" s="43"/>
      <c r="W9" s="42">
        <f>W10+W14</f>
        <v>930.8</v>
      </c>
      <c r="X9" s="47"/>
    </row>
    <row r="10" spans="1:24" ht="98.25" customHeight="1">
      <c r="A10" s="36"/>
      <c r="B10" s="37" t="s">
        <v>34</v>
      </c>
      <c r="C10" s="13" t="s">
        <v>27</v>
      </c>
      <c r="D10" s="31" t="s">
        <v>28</v>
      </c>
      <c r="E10" s="52" t="s">
        <v>29</v>
      </c>
      <c r="F10" s="37"/>
      <c r="G10" s="37"/>
      <c r="H10" s="39">
        <f>H13</f>
        <v>1701</v>
      </c>
      <c r="I10" s="39"/>
      <c r="J10" s="39"/>
      <c r="K10" s="39">
        <f>K13</f>
        <v>567</v>
      </c>
      <c r="L10" s="39"/>
      <c r="M10" s="39">
        <f>M13</f>
        <v>567</v>
      </c>
      <c r="N10" s="39"/>
      <c r="O10" s="39"/>
      <c r="P10" s="39">
        <f>P13</f>
        <v>567</v>
      </c>
      <c r="Q10" s="39"/>
      <c r="R10" s="39">
        <f>R13</f>
        <v>567</v>
      </c>
      <c r="S10" s="39"/>
      <c r="T10" s="39"/>
      <c r="U10" s="39">
        <f>U13</f>
        <v>567</v>
      </c>
      <c r="V10" s="39"/>
      <c r="W10" s="39">
        <f>W13</f>
        <v>567</v>
      </c>
      <c r="X10" s="38"/>
    </row>
    <row r="11" spans="1:24" ht="35.25" customHeight="1">
      <c r="A11" s="10"/>
      <c r="B11" s="69" t="s">
        <v>33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</row>
    <row r="12" spans="1:24" ht="45.75" customHeight="1">
      <c r="A12" s="10" t="s">
        <v>10</v>
      </c>
      <c r="B12" s="69" t="s">
        <v>35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</row>
    <row r="13" spans="1:24" ht="165.75" customHeight="1">
      <c r="A13" s="14" t="s">
        <v>11</v>
      </c>
      <c r="B13" s="15" t="s">
        <v>31</v>
      </c>
      <c r="C13" s="13"/>
      <c r="D13" s="31" t="s">
        <v>28</v>
      </c>
      <c r="E13" s="31" t="s">
        <v>29</v>
      </c>
      <c r="F13" s="31" t="s">
        <v>51</v>
      </c>
      <c r="G13" s="31" t="s">
        <v>52</v>
      </c>
      <c r="H13" s="34">
        <f>M13+R13+W13</f>
        <v>1701</v>
      </c>
      <c r="I13" s="32"/>
      <c r="J13" s="32"/>
      <c r="K13" s="33">
        <v>567</v>
      </c>
      <c r="L13" s="33"/>
      <c r="M13" s="33">
        <f>SUM(I13:L13)</f>
        <v>567</v>
      </c>
      <c r="N13" s="33"/>
      <c r="O13" s="33"/>
      <c r="P13" s="33">
        <v>567</v>
      </c>
      <c r="Q13" s="33"/>
      <c r="R13" s="33">
        <f>SUM(N13:Q13)</f>
        <v>567</v>
      </c>
      <c r="S13" s="32"/>
      <c r="T13" s="32"/>
      <c r="U13" s="32">
        <v>567</v>
      </c>
      <c r="V13" s="32"/>
      <c r="W13" s="32">
        <f>SUM(S13:V13)</f>
        <v>567</v>
      </c>
      <c r="X13" s="46" t="s">
        <v>32</v>
      </c>
    </row>
    <row r="14" spans="1:24" ht="85.5" customHeight="1">
      <c r="A14" s="36"/>
      <c r="B14" s="30" t="s">
        <v>36</v>
      </c>
      <c r="C14" s="20" t="s">
        <v>27</v>
      </c>
      <c r="D14" s="31" t="s">
        <v>28</v>
      </c>
      <c r="E14" s="23" t="s">
        <v>66</v>
      </c>
      <c r="F14" s="30"/>
      <c r="G14" s="30"/>
      <c r="H14" s="64">
        <f>H17+H18+H19+H20</f>
        <v>1994.5390000000002</v>
      </c>
      <c r="I14" s="65"/>
      <c r="J14" s="65"/>
      <c r="K14" s="64">
        <f>K17+K18+K19+K20</f>
        <v>1266.939</v>
      </c>
      <c r="L14" s="65"/>
      <c r="M14" s="64">
        <f>M17+M18+M19+M20</f>
        <v>1266.939</v>
      </c>
      <c r="N14" s="30"/>
      <c r="O14" s="30"/>
      <c r="P14" s="24">
        <f>P17+P18+P19</f>
        <v>363.8</v>
      </c>
      <c r="Q14" s="30"/>
      <c r="R14" s="24">
        <f>R17+R18+R19</f>
        <v>363.8</v>
      </c>
      <c r="S14" s="30"/>
      <c r="T14" s="30"/>
      <c r="U14" s="24">
        <f>U17+U18+U19</f>
        <v>363.8</v>
      </c>
      <c r="V14" s="30"/>
      <c r="W14" s="24">
        <f>W17+W18+W19</f>
        <v>363.8</v>
      </c>
      <c r="X14" s="30"/>
    </row>
    <row r="15" spans="1:24" ht="30" customHeight="1">
      <c r="A15" s="10"/>
      <c r="B15" s="69" t="s">
        <v>37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1"/>
    </row>
    <row r="16" spans="1:24" ht="54" customHeight="1">
      <c r="A16" s="10" t="s">
        <v>10</v>
      </c>
      <c r="B16" s="72" t="s">
        <v>49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</row>
    <row r="17" spans="1:24" ht="270" customHeight="1">
      <c r="A17" s="14" t="s">
        <v>11</v>
      </c>
      <c r="B17" s="20" t="s">
        <v>38</v>
      </c>
      <c r="C17" s="20"/>
      <c r="D17" s="53" t="s">
        <v>28</v>
      </c>
      <c r="E17" s="54">
        <v>1003</v>
      </c>
      <c r="F17" s="55" t="s">
        <v>55</v>
      </c>
      <c r="G17" s="54">
        <v>313</v>
      </c>
      <c r="H17" s="34">
        <f>M17+R17+W17</f>
        <v>236.39999999999998</v>
      </c>
      <c r="I17" s="21"/>
      <c r="J17" s="21"/>
      <c r="K17" s="21">
        <v>78.8</v>
      </c>
      <c r="L17" s="21"/>
      <c r="M17" s="21">
        <f>SUM(I17:L17)</f>
        <v>78.8</v>
      </c>
      <c r="N17" s="21"/>
      <c r="O17" s="21"/>
      <c r="P17" s="21">
        <v>78.8</v>
      </c>
      <c r="Q17" s="21"/>
      <c r="R17" s="21">
        <f>SUM(N17:Q17)</f>
        <v>78.8</v>
      </c>
      <c r="S17" s="21"/>
      <c r="T17" s="21"/>
      <c r="U17" s="21">
        <v>78.8</v>
      </c>
      <c r="V17" s="21"/>
      <c r="W17" s="21">
        <f>SUM(S17:V17)</f>
        <v>78.8</v>
      </c>
      <c r="X17" s="18" t="s">
        <v>48</v>
      </c>
    </row>
    <row r="18" spans="1:24" ht="144" customHeight="1">
      <c r="A18" s="14" t="s">
        <v>40</v>
      </c>
      <c r="B18" s="20" t="s">
        <v>41</v>
      </c>
      <c r="C18" s="20"/>
      <c r="D18" s="53" t="s">
        <v>28</v>
      </c>
      <c r="E18" s="54">
        <v>1001</v>
      </c>
      <c r="F18" s="55" t="s">
        <v>56</v>
      </c>
      <c r="G18" s="55" t="s">
        <v>57</v>
      </c>
      <c r="H18" s="34">
        <f>M18+R18+W18</f>
        <v>180</v>
      </c>
      <c r="I18" s="21"/>
      <c r="J18" s="21"/>
      <c r="K18" s="21">
        <v>60</v>
      </c>
      <c r="L18" s="21"/>
      <c r="M18" s="21">
        <f>SUM(I18:L18)</f>
        <v>60</v>
      </c>
      <c r="N18" s="21"/>
      <c r="O18" s="21"/>
      <c r="P18" s="21">
        <v>60</v>
      </c>
      <c r="Q18" s="21"/>
      <c r="R18" s="21">
        <f>SUM(N18:Q18)</f>
        <v>60</v>
      </c>
      <c r="S18" s="21"/>
      <c r="T18" s="21"/>
      <c r="U18" s="21">
        <v>60</v>
      </c>
      <c r="V18" s="21"/>
      <c r="W18" s="21">
        <f>SUM(S18:V18)</f>
        <v>60</v>
      </c>
      <c r="X18" s="18" t="s">
        <v>42</v>
      </c>
    </row>
    <row r="19" spans="1:24" ht="117" customHeight="1">
      <c r="A19" s="14" t="s">
        <v>43</v>
      </c>
      <c r="B19" s="20" t="s">
        <v>58</v>
      </c>
      <c r="C19" s="18"/>
      <c r="D19" s="53" t="s">
        <v>28</v>
      </c>
      <c r="E19" s="54">
        <v>1003</v>
      </c>
      <c r="F19" s="55" t="s">
        <v>59</v>
      </c>
      <c r="G19" s="54">
        <v>313</v>
      </c>
      <c r="H19" s="34">
        <f>M19+R19+W19</f>
        <v>675</v>
      </c>
      <c r="I19" s="35"/>
      <c r="J19" s="35"/>
      <c r="K19" s="21">
        <v>225</v>
      </c>
      <c r="L19" s="21"/>
      <c r="M19" s="21">
        <f>SUM(I19:L19)</f>
        <v>225</v>
      </c>
      <c r="N19" s="35"/>
      <c r="O19" s="35"/>
      <c r="P19" s="21">
        <v>225</v>
      </c>
      <c r="Q19" s="21"/>
      <c r="R19" s="21">
        <f>SUM(N19:Q19)</f>
        <v>225</v>
      </c>
      <c r="S19" s="35"/>
      <c r="T19" s="35"/>
      <c r="U19" s="21">
        <v>225</v>
      </c>
      <c r="V19" s="21"/>
      <c r="W19" s="21">
        <f>SUM(S19:V19)</f>
        <v>225</v>
      </c>
      <c r="X19" s="18" t="s">
        <v>44</v>
      </c>
    </row>
    <row r="20" spans="1:24" ht="226.5" customHeight="1">
      <c r="A20" s="14" t="s">
        <v>63</v>
      </c>
      <c r="B20" s="68" t="s">
        <v>64</v>
      </c>
      <c r="C20" s="60"/>
      <c r="D20" s="53" t="s">
        <v>28</v>
      </c>
      <c r="E20" s="54">
        <v>1003</v>
      </c>
      <c r="F20" s="55" t="s">
        <v>65</v>
      </c>
      <c r="G20" s="54">
        <v>313</v>
      </c>
      <c r="H20" s="61">
        <f>M20+R20+W20</f>
        <v>903.139</v>
      </c>
      <c r="I20" s="62"/>
      <c r="J20" s="62"/>
      <c r="K20" s="62">
        <v>903.139</v>
      </c>
      <c r="L20" s="62"/>
      <c r="M20" s="63">
        <f>SUM(I20:L20)</f>
        <v>903.139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8" t="s">
        <v>67</v>
      </c>
    </row>
  </sheetData>
  <sheetProtection/>
  <mergeCells count="32">
    <mergeCell ref="S1:X1"/>
    <mergeCell ref="A3:W3"/>
    <mergeCell ref="A4:A7"/>
    <mergeCell ref="B4:B7"/>
    <mergeCell ref="C4:C7"/>
    <mergeCell ref="D4:G6"/>
    <mergeCell ref="I1:M2"/>
    <mergeCell ref="N1:N2"/>
    <mergeCell ref="S4:W4"/>
    <mergeCell ref="P6:P7"/>
    <mergeCell ref="Q6:Q7"/>
    <mergeCell ref="S6:S7"/>
    <mergeCell ref="T6:T7"/>
    <mergeCell ref="U6:U7"/>
    <mergeCell ref="V6:V7"/>
    <mergeCell ref="K6:K7"/>
    <mergeCell ref="L6:L7"/>
    <mergeCell ref="N6:N7"/>
    <mergeCell ref="O6:O7"/>
    <mergeCell ref="H4:H6"/>
    <mergeCell ref="I4:M4"/>
    <mergeCell ref="N4:R4"/>
    <mergeCell ref="B15:X15"/>
    <mergeCell ref="B16:X16"/>
    <mergeCell ref="B11:X11"/>
    <mergeCell ref="B12:X12"/>
    <mergeCell ref="X4:X7"/>
    <mergeCell ref="I5:M5"/>
    <mergeCell ref="N5:R5"/>
    <mergeCell ref="S5:W5"/>
    <mergeCell ref="I6:I7"/>
    <mergeCell ref="J6:J7"/>
  </mergeCells>
  <printOptions/>
  <pageMargins left="0.21" right="0.28" top="0.43" bottom="0.47" header="0.27" footer="0.22"/>
  <pageSetup fitToHeight="2" fitToWidth="1"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view="pageBreakPreview" zoomScale="50" zoomScaleNormal="50" zoomScaleSheetLayoutView="50" zoomScalePageLayoutView="0" workbookViewId="0" topLeftCell="A13">
      <selection activeCell="U22" sqref="U22"/>
    </sheetView>
  </sheetViews>
  <sheetFormatPr defaultColWidth="14.7109375" defaultRowHeight="39" customHeight="1"/>
  <cols>
    <col min="1" max="1" width="12.421875" style="2" customWidth="1"/>
    <col min="2" max="2" width="56.421875" style="4" customWidth="1"/>
    <col min="3" max="3" width="29.57421875" style="4" customWidth="1"/>
    <col min="4" max="4" width="10.28125" style="4" customWidth="1"/>
    <col min="5" max="5" width="13.57421875" style="4" customWidth="1"/>
    <col min="6" max="6" width="16.57421875" style="4" customWidth="1"/>
    <col min="7" max="7" width="11.28125" style="4" customWidth="1"/>
    <col min="8" max="8" width="22.421875" style="4" customWidth="1"/>
    <col min="9" max="9" width="17.57421875" style="2" customWidth="1"/>
    <col min="10" max="10" width="18.28125" style="2" customWidth="1"/>
    <col min="11" max="11" width="18.57421875" style="2" customWidth="1"/>
    <col min="12" max="12" width="17.28125" style="2" customWidth="1"/>
    <col min="13" max="13" width="22.8515625" style="2" customWidth="1"/>
    <col min="14" max="14" width="17.421875" style="1" customWidth="1"/>
    <col min="15" max="15" width="18.00390625" style="1" customWidth="1"/>
    <col min="16" max="16" width="18.57421875" style="1" customWidth="1"/>
    <col min="17" max="17" width="14.00390625" style="1" customWidth="1"/>
    <col min="18" max="18" width="21.140625" style="1" customWidth="1"/>
    <col min="19" max="19" width="16.00390625" style="1" customWidth="1"/>
    <col min="20" max="20" width="17.7109375" style="1" customWidth="1"/>
    <col min="21" max="21" width="15.7109375" style="1" customWidth="1"/>
    <col min="22" max="22" width="15.140625" style="1" customWidth="1"/>
    <col min="23" max="23" width="22.28125" style="1" customWidth="1"/>
    <col min="24" max="24" width="35.7109375" style="1" customWidth="1"/>
    <col min="25" max="250" width="9.140625" style="2" customWidth="1"/>
    <col min="251" max="251" width="7.7109375" style="2" customWidth="1"/>
    <col min="252" max="252" width="21.57421875" style="2" customWidth="1"/>
    <col min="253" max="253" width="72.57421875" style="2" customWidth="1"/>
    <col min="254" max="16384" width="14.7109375" style="2" customWidth="1"/>
  </cols>
  <sheetData>
    <row r="1" spans="1:24" ht="129.75" customHeight="1">
      <c r="A1" s="8"/>
      <c r="B1" s="6"/>
      <c r="C1" s="6"/>
      <c r="D1" s="6"/>
      <c r="E1" s="6"/>
      <c r="F1" s="6"/>
      <c r="G1" s="6"/>
      <c r="H1" s="6"/>
      <c r="I1" s="91"/>
      <c r="J1" s="91"/>
      <c r="K1" s="91"/>
      <c r="L1" s="91"/>
      <c r="M1" s="91"/>
      <c r="N1" s="91"/>
      <c r="O1" s="7"/>
      <c r="P1" s="5"/>
      <c r="Q1" s="5"/>
      <c r="R1" s="5"/>
      <c r="S1" s="91" t="s">
        <v>54</v>
      </c>
      <c r="T1" s="91"/>
      <c r="U1" s="91"/>
      <c r="V1" s="91"/>
      <c r="W1" s="91"/>
      <c r="X1" s="91"/>
    </row>
    <row r="2" spans="1:24" ht="34.5" customHeight="1">
      <c r="A2" s="8"/>
      <c r="B2" s="6"/>
      <c r="C2" s="6"/>
      <c r="D2" s="6"/>
      <c r="E2" s="6"/>
      <c r="F2" s="6"/>
      <c r="G2" s="6"/>
      <c r="H2" s="6"/>
      <c r="I2" s="91"/>
      <c r="J2" s="91"/>
      <c r="K2" s="91"/>
      <c r="L2" s="91"/>
      <c r="M2" s="91"/>
      <c r="N2" s="91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8" customHeight="1">
      <c r="A3" s="92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7"/>
    </row>
    <row r="4" spans="1:24" ht="66" customHeight="1">
      <c r="A4" s="75" t="s">
        <v>9</v>
      </c>
      <c r="B4" s="75" t="s">
        <v>50</v>
      </c>
      <c r="C4" s="75" t="s">
        <v>20</v>
      </c>
      <c r="D4" s="82" t="s">
        <v>16</v>
      </c>
      <c r="E4" s="83"/>
      <c r="F4" s="83"/>
      <c r="G4" s="84"/>
      <c r="H4" s="75" t="s">
        <v>4</v>
      </c>
      <c r="I4" s="81" t="s">
        <v>5</v>
      </c>
      <c r="J4" s="81"/>
      <c r="K4" s="81"/>
      <c r="L4" s="81"/>
      <c r="M4" s="81"/>
      <c r="N4" s="81" t="s">
        <v>6</v>
      </c>
      <c r="O4" s="81"/>
      <c r="P4" s="81"/>
      <c r="Q4" s="81"/>
      <c r="R4" s="81"/>
      <c r="S4" s="81" t="s">
        <v>53</v>
      </c>
      <c r="T4" s="81"/>
      <c r="U4" s="81"/>
      <c r="V4" s="81"/>
      <c r="W4" s="81"/>
      <c r="X4" s="75" t="s">
        <v>12</v>
      </c>
    </row>
    <row r="5" spans="1:24" ht="66" customHeight="1">
      <c r="A5" s="76"/>
      <c r="B5" s="76"/>
      <c r="C5" s="76"/>
      <c r="D5" s="85"/>
      <c r="E5" s="86"/>
      <c r="F5" s="86"/>
      <c r="G5" s="87"/>
      <c r="H5" s="76"/>
      <c r="I5" s="78" t="s">
        <v>15</v>
      </c>
      <c r="J5" s="79"/>
      <c r="K5" s="79"/>
      <c r="L5" s="79"/>
      <c r="M5" s="80"/>
      <c r="N5" s="78" t="s">
        <v>15</v>
      </c>
      <c r="O5" s="79"/>
      <c r="P5" s="79"/>
      <c r="Q5" s="79"/>
      <c r="R5" s="80"/>
      <c r="S5" s="78" t="s">
        <v>15</v>
      </c>
      <c r="T5" s="79"/>
      <c r="U5" s="79"/>
      <c r="V5" s="79"/>
      <c r="W5" s="80"/>
      <c r="X5" s="76"/>
    </row>
    <row r="6" spans="1:24" ht="107.25" customHeight="1">
      <c r="A6" s="76"/>
      <c r="B6" s="76"/>
      <c r="C6" s="76"/>
      <c r="D6" s="88"/>
      <c r="E6" s="89"/>
      <c r="F6" s="89"/>
      <c r="G6" s="90"/>
      <c r="H6" s="77"/>
      <c r="I6" s="75" t="s">
        <v>1</v>
      </c>
      <c r="J6" s="75" t="s">
        <v>2</v>
      </c>
      <c r="K6" s="75" t="s">
        <v>0</v>
      </c>
      <c r="L6" s="75" t="s">
        <v>3</v>
      </c>
      <c r="M6" s="3" t="s">
        <v>7</v>
      </c>
      <c r="N6" s="75" t="s">
        <v>1</v>
      </c>
      <c r="O6" s="75" t="s">
        <v>2</v>
      </c>
      <c r="P6" s="75" t="s">
        <v>0</v>
      </c>
      <c r="Q6" s="75" t="s">
        <v>3</v>
      </c>
      <c r="R6" s="3" t="s">
        <v>8</v>
      </c>
      <c r="S6" s="75" t="s">
        <v>1</v>
      </c>
      <c r="T6" s="75" t="s">
        <v>2</v>
      </c>
      <c r="U6" s="75" t="s">
        <v>0</v>
      </c>
      <c r="V6" s="75" t="s">
        <v>3</v>
      </c>
      <c r="W6" s="3" t="s">
        <v>62</v>
      </c>
      <c r="X6" s="76"/>
    </row>
    <row r="7" spans="1:24" ht="30.75" customHeight="1">
      <c r="A7" s="77"/>
      <c r="B7" s="77"/>
      <c r="C7" s="77"/>
      <c r="D7" s="25" t="s">
        <v>14</v>
      </c>
      <c r="E7" s="25" t="s">
        <v>17</v>
      </c>
      <c r="F7" s="25" t="s">
        <v>18</v>
      </c>
      <c r="G7" s="25" t="s">
        <v>19</v>
      </c>
      <c r="H7" s="9" t="s">
        <v>25</v>
      </c>
      <c r="I7" s="77"/>
      <c r="J7" s="77"/>
      <c r="K7" s="77"/>
      <c r="L7" s="77"/>
      <c r="M7" s="3" t="s">
        <v>24</v>
      </c>
      <c r="N7" s="77"/>
      <c r="O7" s="77"/>
      <c r="P7" s="77"/>
      <c r="Q7" s="77"/>
      <c r="R7" s="3" t="s">
        <v>21</v>
      </c>
      <c r="S7" s="77"/>
      <c r="T7" s="77"/>
      <c r="U7" s="77"/>
      <c r="V7" s="77"/>
      <c r="W7" s="3" t="s">
        <v>23</v>
      </c>
      <c r="X7" s="77"/>
    </row>
    <row r="8" spans="1:24" ht="26.25" customHeight="1">
      <c r="A8" s="26">
        <v>1</v>
      </c>
      <c r="B8" s="3">
        <v>2</v>
      </c>
      <c r="C8" s="27">
        <v>3</v>
      </c>
      <c r="D8" s="3">
        <v>4</v>
      </c>
      <c r="E8" s="3">
        <v>5</v>
      </c>
      <c r="F8" s="3">
        <v>6</v>
      </c>
      <c r="G8" s="3">
        <v>7</v>
      </c>
      <c r="H8" s="9">
        <v>8</v>
      </c>
      <c r="I8" s="28">
        <v>9</v>
      </c>
      <c r="J8" s="3">
        <v>10</v>
      </c>
      <c r="K8" s="3">
        <v>11</v>
      </c>
      <c r="L8" s="3">
        <v>12</v>
      </c>
      <c r="M8" s="3">
        <v>13</v>
      </c>
      <c r="N8" s="28">
        <v>14</v>
      </c>
      <c r="O8" s="3">
        <v>15</v>
      </c>
      <c r="P8" s="3">
        <v>16</v>
      </c>
      <c r="Q8" s="3">
        <v>17</v>
      </c>
      <c r="R8" s="3">
        <v>18</v>
      </c>
      <c r="S8" s="28">
        <v>19</v>
      </c>
      <c r="T8" s="3">
        <v>20</v>
      </c>
      <c r="U8" s="3">
        <v>21</v>
      </c>
      <c r="V8" s="3">
        <v>22</v>
      </c>
      <c r="W8" s="3">
        <v>23</v>
      </c>
      <c r="X8" s="26">
        <v>24</v>
      </c>
    </row>
    <row r="9" spans="1:24" ht="35.25" customHeight="1">
      <c r="A9" s="10"/>
      <c r="B9" s="95" t="s">
        <v>36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</row>
    <row r="10" spans="1:24" ht="36.75" customHeight="1">
      <c r="A10" s="10"/>
      <c r="B10" s="69" t="s">
        <v>37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</row>
    <row r="11" spans="1:24" ht="39.75" customHeight="1">
      <c r="A11" s="10" t="s">
        <v>10</v>
      </c>
      <c r="B11" s="72" t="s">
        <v>49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24" ht="281.25" customHeight="1">
      <c r="A12" s="14" t="s">
        <v>11</v>
      </c>
      <c r="B12" s="20" t="s">
        <v>38</v>
      </c>
      <c r="C12" s="20" t="s">
        <v>27</v>
      </c>
      <c r="D12" s="48" t="s">
        <v>28</v>
      </c>
      <c r="E12" s="49">
        <v>1003</v>
      </c>
      <c r="F12" s="50" t="s">
        <v>55</v>
      </c>
      <c r="G12" s="49">
        <v>313</v>
      </c>
      <c r="H12" s="51">
        <f>M12+R12+W12</f>
        <v>236.39999999999998</v>
      </c>
      <c r="I12" s="19"/>
      <c r="J12" s="19"/>
      <c r="K12" s="19">
        <v>78.8</v>
      </c>
      <c r="L12" s="19"/>
      <c r="M12" s="19">
        <f>SUM(I12:L12)</f>
        <v>78.8</v>
      </c>
      <c r="N12" s="19"/>
      <c r="O12" s="19"/>
      <c r="P12" s="19">
        <v>78.8</v>
      </c>
      <c r="Q12" s="19"/>
      <c r="R12" s="19">
        <f>SUM(N12:Q12)</f>
        <v>78.8</v>
      </c>
      <c r="S12" s="19"/>
      <c r="T12" s="19"/>
      <c r="U12" s="19">
        <v>78.8</v>
      </c>
      <c r="V12" s="19"/>
      <c r="W12" s="19">
        <f>SUM(S12:V12)</f>
        <v>78.8</v>
      </c>
      <c r="X12" s="22" t="s">
        <v>39</v>
      </c>
    </row>
    <row r="13" spans="1:24" ht="131.25">
      <c r="A13" s="14" t="s">
        <v>40</v>
      </c>
      <c r="B13" s="20" t="s">
        <v>41</v>
      </c>
      <c r="C13" s="20" t="s">
        <v>27</v>
      </c>
      <c r="D13" s="48" t="s">
        <v>28</v>
      </c>
      <c r="E13" s="49">
        <v>1001</v>
      </c>
      <c r="F13" s="50" t="s">
        <v>56</v>
      </c>
      <c r="G13" s="50" t="s">
        <v>57</v>
      </c>
      <c r="H13" s="51">
        <f>M13+R13+W13</f>
        <v>180</v>
      </c>
      <c r="I13" s="19"/>
      <c r="J13" s="19"/>
      <c r="K13" s="19">
        <v>60</v>
      </c>
      <c r="L13" s="19"/>
      <c r="M13" s="19">
        <f>SUM(I13:L13)</f>
        <v>60</v>
      </c>
      <c r="N13" s="19"/>
      <c r="O13" s="19"/>
      <c r="P13" s="19">
        <v>60</v>
      </c>
      <c r="Q13" s="19"/>
      <c r="R13" s="19">
        <f>SUM(N13:Q13)</f>
        <v>60</v>
      </c>
      <c r="S13" s="19"/>
      <c r="T13" s="19"/>
      <c r="U13" s="19">
        <v>60</v>
      </c>
      <c r="V13" s="19"/>
      <c r="W13" s="19">
        <f>SUM(S13:V13)</f>
        <v>60</v>
      </c>
      <c r="X13" s="22" t="s">
        <v>42</v>
      </c>
    </row>
    <row r="14" spans="1:24" ht="108.75" customHeight="1">
      <c r="A14" s="14" t="s">
        <v>43</v>
      </c>
      <c r="B14" s="20" t="s">
        <v>58</v>
      </c>
      <c r="C14" s="18" t="s">
        <v>27</v>
      </c>
      <c r="D14" s="48" t="s">
        <v>28</v>
      </c>
      <c r="E14" s="49">
        <v>1003</v>
      </c>
      <c r="F14" s="50" t="s">
        <v>59</v>
      </c>
      <c r="G14" s="49">
        <v>313</v>
      </c>
      <c r="H14" s="51">
        <f>M14+R14+W14</f>
        <v>675</v>
      </c>
      <c r="I14" s="19"/>
      <c r="J14" s="19"/>
      <c r="K14" s="19">
        <v>225</v>
      </c>
      <c r="L14" s="19"/>
      <c r="M14" s="19">
        <f>SUM(I14:L14)</f>
        <v>225</v>
      </c>
      <c r="N14" s="19"/>
      <c r="O14" s="19"/>
      <c r="P14" s="19">
        <v>225</v>
      </c>
      <c r="Q14" s="19"/>
      <c r="R14" s="19">
        <f>SUM(N14:Q14)</f>
        <v>225</v>
      </c>
      <c r="S14" s="19"/>
      <c r="T14" s="19"/>
      <c r="U14" s="19">
        <v>225</v>
      </c>
      <c r="V14" s="19"/>
      <c r="W14" s="19">
        <f>SUM(S14:V14)</f>
        <v>225</v>
      </c>
      <c r="X14" s="22" t="s">
        <v>44</v>
      </c>
    </row>
    <row r="15" spans="1:24" ht="170.25" customHeight="1">
      <c r="A15" s="14" t="s">
        <v>63</v>
      </c>
      <c r="B15" s="20" t="s">
        <v>64</v>
      </c>
      <c r="C15" s="18" t="s">
        <v>27</v>
      </c>
      <c r="D15" s="48" t="s">
        <v>28</v>
      </c>
      <c r="E15" s="49">
        <v>1003</v>
      </c>
      <c r="F15" s="50" t="s">
        <v>65</v>
      </c>
      <c r="G15" s="49">
        <v>313</v>
      </c>
      <c r="H15" s="58">
        <f>M15+R15+W15</f>
        <v>903.139</v>
      </c>
      <c r="I15" s="19"/>
      <c r="J15" s="19"/>
      <c r="K15" s="59">
        <v>903.139</v>
      </c>
      <c r="L15" s="59"/>
      <c r="M15" s="59">
        <f>SUM(I15:L15)</f>
        <v>903.139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2" t="s">
        <v>67</v>
      </c>
    </row>
    <row r="16" spans="1:24" ht="66.75" customHeight="1">
      <c r="A16" s="11"/>
      <c r="B16" s="17" t="s">
        <v>30</v>
      </c>
      <c r="C16" s="16"/>
      <c r="D16" s="16"/>
      <c r="E16" s="16"/>
      <c r="F16" s="16"/>
      <c r="G16" s="16"/>
      <c r="H16" s="57">
        <f>SUM(H12:H15)</f>
        <v>1994.5390000000002</v>
      </c>
      <c r="I16" s="44"/>
      <c r="J16" s="44"/>
      <c r="K16" s="57">
        <f>SUM(K12:K15)</f>
        <v>1266.939</v>
      </c>
      <c r="L16" s="44"/>
      <c r="M16" s="57">
        <f>SUM(M12:M15)</f>
        <v>1266.939</v>
      </c>
      <c r="N16" s="45"/>
      <c r="O16" s="45"/>
      <c r="P16" s="44">
        <f>SUM(P12:P14)</f>
        <v>363.8</v>
      </c>
      <c r="Q16" s="44"/>
      <c r="R16" s="44">
        <f>SUM(R12:R14)</f>
        <v>363.8</v>
      </c>
      <c r="S16" s="45"/>
      <c r="T16" s="45"/>
      <c r="U16" s="44">
        <f>SUM(U12:U14)</f>
        <v>363.8</v>
      </c>
      <c r="V16" s="44"/>
      <c r="W16" s="44">
        <f>SUM(W12:W14)</f>
        <v>363.8</v>
      </c>
      <c r="X16" s="11"/>
    </row>
    <row r="17" spans="14:24" ht="15" customHeight="1"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7" ht="30" customHeight="1">
      <c r="A18" s="93" t="s">
        <v>22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52.5" customHeight="1">
      <c r="A19" s="93" t="s">
        <v>13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7"/>
      <c r="Q19" s="7"/>
    </row>
    <row r="20" spans="1:17" ht="39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7"/>
      <c r="Q20" s="7"/>
    </row>
    <row r="21" spans="1:17" ht="39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7"/>
      <c r="Q21" s="7"/>
    </row>
    <row r="22" spans="1:17" ht="39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7"/>
      <c r="Q22" s="7"/>
    </row>
    <row r="23" spans="1:13" ht="39" customHeight="1">
      <c r="A23" s="1"/>
      <c r="B23" s="12"/>
      <c r="C23" s="12"/>
      <c r="D23" s="12"/>
      <c r="E23" s="12"/>
      <c r="F23" s="12"/>
      <c r="G23" s="12"/>
      <c r="H23" s="12"/>
      <c r="I23" s="1"/>
      <c r="J23" s="1"/>
      <c r="K23" s="1"/>
      <c r="L23" s="1"/>
      <c r="M23" s="1"/>
    </row>
  </sheetData>
  <sheetProtection/>
  <mergeCells count="34">
    <mergeCell ref="S1:X1"/>
    <mergeCell ref="A3:W3"/>
    <mergeCell ref="A4:A7"/>
    <mergeCell ref="B4:B7"/>
    <mergeCell ref="C4:C7"/>
    <mergeCell ref="D4:G6"/>
    <mergeCell ref="I1:M2"/>
    <mergeCell ref="N1:N2"/>
    <mergeCell ref="H4:H6"/>
    <mergeCell ref="I4:M4"/>
    <mergeCell ref="N4:R4"/>
    <mergeCell ref="S4:W4"/>
    <mergeCell ref="P6:P7"/>
    <mergeCell ref="Q6:Q7"/>
    <mergeCell ref="S6:S7"/>
    <mergeCell ref="T6:T7"/>
    <mergeCell ref="U6:U7"/>
    <mergeCell ref="V6:V7"/>
    <mergeCell ref="X4:X7"/>
    <mergeCell ref="I5:M5"/>
    <mergeCell ref="N5:R5"/>
    <mergeCell ref="S5:W5"/>
    <mergeCell ref="I6:I7"/>
    <mergeCell ref="J6:J7"/>
    <mergeCell ref="K6:K7"/>
    <mergeCell ref="L6:L7"/>
    <mergeCell ref="N6:N7"/>
    <mergeCell ref="O6:O7"/>
    <mergeCell ref="A19:O19"/>
    <mergeCell ref="A20:O22"/>
    <mergeCell ref="B9:X9"/>
    <mergeCell ref="B10:X10"/>
    <mergeCell ref="B11:X11"/>
    <mergeCell ref="A18:Q18"/>
  </mergeCells>
  <printOptions/>
  <pageMargins left="0.2" right="0.23" top="0.37" bottom="0.49" header="0.24" footer="0.25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2015-07-29T11:48:09Z</cp:lastPrinted>
  <dcterms:created xsi:type="dcterms:W3CDTF">2013-07-08T09:20:33Z</dcterms:created>
  <dcterms:modified xsi:type="dcterms:W3CDTF">2015-07-31T05:52:02Z</dcterms:modified>
  <cp:category/>
  <cp:version/>
  <cp:contentType/>
  <cp:contentStatus/>
</cp:coreProperties>
</file>